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vonne Kua\Desktop\"/>
    </mc:Choice>
  </mc:AlternateContent>
  <xr:revisionPtr revIDLastSave="0" documentId="13_ncr:1_{74F259FE-CAF5-4901-895C-B93C5050CCF0}" xr6:coauthVersionLast="47" xr6:coauthVersionMax="47" xr10:uidLastSave="{00000000-0000-0000-0000-000000000000}"/>
  <workbookProtection workbookAlgorithmName="SHA-512" workbookHashValue="ZadeW6EiWanjDKtHC0KecbNz+Q7dru4gFWAZB6d3GUvvjMVVgTiSKOWkXd75GqivhM2zSCflXPSh5G5meVd30g==" workbookSaltValue="YT1fgT1xsA5Sjl4gxpQa7g==" workbookSpinCount="100000" lockStructure="1"/>
  <bookViews>
    <workbookView xWindow="-108" yWindow="-108" windowWidth="23256" windowHeight="12456" xr2:uid="{FAE35CDD-3828-4878-8A59-B82661EFDF56}"/>
  </bookViews>
  <sheets>
    <sheet name="Affiliate Agreement Form" sheetId="4" r:id="rId1"/>
    <sheet name="E-Submission Acknowledgement" sheetId="6" r:id="rId2"/>
    <sheet name="Registration (Team Kyorugi)" sheetId="8" r:id="rId3"/>
    <sheet name="Registration (Indiv Kyorugi) " sheetId="9" r:id="rId4"/>
    <sheet name="Source Sheet" sheetId="7" state="hidden" r:id="rId5"/>
  </sheets>
  <definedNames>
    <definedName name="Age">'Source Sheet'!$E$12:$E$13</definedName>
    <definedName name="Belt">'Source Sheet'!$D$12:$D$13</definedName>
    <definedName name="Cadet">'Source Sheet'!$D$25:$D$44</definedName>
    <definedName name="Junior">'Source Sheet'!$E$25:$E$44</definedName>
    <definedName name="Master1">'Source Sheet'!$H$25:$H$40</definedName>
    <definedName name="Master2">'Source Sheet'!$I$25:$I$40</definedName>
    <definedName name="_xlnm.Print_Area" localSheetId="0">'Affiliate Agreement Form'!$1:$47</definedName>
    <definedName name="Senior1">'Source Sheet'!$F$25:$F$40</definedName>
    <definedName name="Senior2">'Source Sheet'!$G$25:$G$40</definedName>
    <definedName name="TJunior">'Source Sheet'!$G$12:$G$20</definedName>
    <definedName name="TSenior1">'Source Sheet'!$H$12:$H$20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7" i="9" l="1" a="1"/>
  <c r="I217" i="9" s="1"/>
  <c r="I216" i="9" a="1"/>
  <c r="I216" i="9" s="1"/>
  <c r="I215" i="9" a="1"/>
  <c r="I215" i="9" s="1"/>
  <c r="I214" i="9" a="1"/>
  <c r="I214" i="9" s="1"/>
  <c r="I213" i="9" a="1"/>
  <c r="I213" i="9" s="1"/>
  <c r="I212" i="9" a="1"/>
  <c r="I212" i="9" s="1"/>
  <c r="H12" i="9"/>
  <c r="I12" i="9" s="1" a="1"/>
  <c r="I12" i="9" s="1"/>
  <c r="H211" i="9"/>
  <c r="I211" i="9" s="1" a="1"/>
  <c r="I211" i="9" s="1"/>
  <c r="E211" i="9"/>
  <c r="D211" i="9"/>
  <c r="C211" i="9"/>
  <c r="B211" i="9"/>
  <c r="H210" i="9"/>
  <c r="I210" i="9" s="1" a="1"/>
  <c r="I210" i="9" s="1"/>
  <c r="E210" i="9"/>
  <c r="D210" i="9"/>
  <c r="C210" i="9"/>
  <c r="B210" i="9"/>
  <c r="H209" i="9"/>
  <c r="I209" i="9" s="1" a="1"/>
  <c r="I209" i="9" s="1"/>
  <c r="E209" i="9"/>
  <c r="D209" i="9"/>
  <c r="C209" i="9"/>
  <c r="B209" i="9"/>
  <c r="H208" i="9"/>
  <c r="I208" i="9" s="1" a="1"/>
  <c r="I208" i="9" s="1"/>
  <c r="E208" i="9"/>
  <c r="D208" i="9"/>
  <c r="C208" i="9"/>
  <c r="B208" i="9"/>
  <c r="H207" i="9"/>
  <c r="I207" i="9" s="1" a="1"/>
  <c r="I207" i="9" s="1"/>
  <c r="E207" i="9"/>
  <c r="D207" i="9"/>
  <c r="C207" i="9"/>
  <c r="B207" i="9"/>
  <c r="H206" i="9"/>
  <c r="I206" i="9" s="1" a="1"/>
  <c r="I206" i="9" s="1"/>
  <c r="E206" i="9"/>
  <c r="D206" i="9"/>
  <c r="C206" i="9"/>
  <c r="B206" i="9"/>
  <c r="H205" i="9"/>
  <c r="I205" i="9" s="1" a="1"/>
  <c r="I205" i="9" s="1"/>
  <c r="E205" i="9"/>
  <c r="D205" i="9"/>
  <c r="C205" i="9"/>
  <c r="B205" i="9"/>
  <c r="H204" i="9"/>
  <c r="I204" i="9" s="1" a="1"/>
  <c r="I204" i="9" s="1"/>
  <c r="E204" i="9"/>
  <c r="D204" i="9"/>
  <c r="C204" i="9"/>
  <c r="B204" i="9"/>
  <c r="H203" i="9"/>
  <c r="I203" i="9" s="1" a="1"/>
  <c r="I203" i="9" s="1"/>
  <c r="E203" i="9"/>
  <c r="D203" i="9"/>
  <c r="C203" i="9"/>
  <c r="B203" i="9"/>
  <c r="H202" i="9"/>
  <c r="I202" i="9" s="1" a="1"/>
  <c r="I202" i="9" s="1"/>
  <c r="E202" i="9"/>
  <c r="D202" i="9"/>
  <c r="C202" i="9"/>
  <c r="B202" i="9"/>
  <c r="H201" i="9"/>
  <c r="I201" i="9" s="1" a="1"/>
  <c r="I201" i="9" s="1"/>
  <c r="E201" i="9"/>
  <c r="D201" i="9"/>
  <c r="C201" i="9"/>
  <c r="B201" i="9"/>
  <c r="H200" i="9"/>
  <c r="I200" i="9" s="1" a="1"/>
  <c r="I200" i="9" s="1"/>
  <c r="E200" i="9"/>
  <c r="D200" i="9"/>
  <c r="C200" i="9"/>
  <c r="B200" i="9"/>
  <c r="H199" i="9"/>
  <c r="I199" i="9" s="1" a="1"/>
  <c r="I199" i="9" s="1"/>
  <c r="E199" i="9"/>
  <c r="D199" i="9"/>
  <c r="C199" i="9"/>
  <c r="B199" i="9"/>
  <c r="H198" i="9"/>
  <c r="I198" i="9" s="1" a="1"/>
  <c r="I198" i="9" s="1"/>
  <c r="E198" i="9"/>
  <c r="D198" i="9"/>
  <c r="C198" i="9"/>
  <c r="B198" i="9"/>
  <c r="H197" i="9"/>
  <c r="I197" i="9" s="1" a="1"/>
  <c r="I197" i="9" s="1"/>
  <c r="E197" i="9"/>
  <c r="D197" i="9"/>
  <c r="C197" i="9"/>
  <c r="B197" i="9"/>
  <c r="H196" i="9"/>
  <c r="I196" i="9" s="1" a="1"/>
  <c r="I196" i="9" s="1"/>
  <c r="E196" i="9"/>
  <c r="D196" i="9"/>
  <c r="C196" i="9"/>
  <c r="B196" i="9"/>
  <c r="H195" i="9"/>
  <c r="I195" i="9" s="1" a="1"/>
  <c r="I195" i="9" s="1"/>
  <c r="E195" i="9"/>
  <c r="D195" i="9"/>
  <c r="C195" i="9"/>
  <c r="B195" i="9"/>
  <c r="H194" i="9"/>
  <c r="I194" i="9" s="1" a="1"/>
  <c r="I194" i="9" s="1"/>
  <c r="E194" i="9"/>
  <c r="D194" i="9"/>
  <c r="C194" i="9"/>
  <c r="B194" i="9"/>
  <c r="H193" i="9"/>
  <c r="I193" i="9" s="1" a="1"/>
  <c r="I193" i="9" s="1"/>
  <c r="E193" i="9"/>
  <c r="D193" i="9"/>
  <c r="C193" i="9"/>
  <c r="B193" i="9"/>
  <c r="H192" i="9"/>
  <c r="I192" i="9" s="1" a="1"/>
  <c r="I192" i="9" s="1"/>
  <c r="E192" i="9"/>
  <c r="D192" i="9"/>
  <c r="C192" i="9"/>
  <c r="B192" i="9"/>
  <c r="H191" i="9"/>
  <c r="I191" i="9" s="1" a="1"/>
  <c r="I191" i="9" s="1"/>
  <c r="E191" i="9"/>
  <c r="D191" i="9"/>
  <c r="C191" i="9"/>
  <c r="B191" i="9"/>
  <c r="H190" i="9"/>
  <c r="I190" i="9" s="1" a="1"/>
  <c r="I190" i="9" s="1"/>
  <c r="E190" i="9"/>
  <c r="D190" i="9"/>
  <c r="C190" i="9"/>
  <c r="B190" i="9"/>
  <c r="H189" i="9"/>
  <c r="I189" i="9" s="1" a="1"/>
  <c r="I189" i="9" s="1"/>
  <c r="E189" i="9"/>
  <c r="D189" i="9"/>
  <c r="C189" i="9"/>
  <c r="B189" i="9"/>
  <c r="H188" i="9"/>
  <c r="I188" i="9" s="1" a="1"/>
  <c r="I188" i="9" s="1"/>
  <c r="E188" i="9"/>
  <c r="D188" i="9"/>
  <c r="C188" i="9"/>
  <c r="B188" i="9"/>
  <c r="H187" i="9"/>
  <c r="I187" i="9" s="1" a="1"/>
  <c r="I187" i="9" s="1"/>
  <c r="E187" i="9"/>
  <c r="D187" i="9"/>
  <c r="C187" i="9"/>
  <c r="B187" i="9"/>
  <c r="H186" i="9"/>
  <c r="I186" i="9" s="1" a="1"/>
  <c r="I186" i="9" s="1"/>
  <c r="E186" i="9"/>
  <c r="D186" i="9"/>
  <c r="C186" i="9"/>
  <c r="B186" i="9"/>
  <c r="H185" i="9"/>
  <c r="I185" i="9" s="1" a="1"/>
  <c r="I185" i="9" s="1"/>
  <c r="E185" i="9"/>
  <c r="D185" i="9"/>
  <c r="C185" i="9"/>
  <c r="B185" i="9"/>
  <c r="H184" i="9"/>
  <c r="I184" i="9" s="1" a="1"/>
  <c r="I184" i="9" s="1"/>
  <c r="E184" i="9"/>
  <c r="D184" i="9"/>
  <c r="C184" i="9"/>
  <c r="B184" i="9"/>
  <c r="H183" i="9"/>
  <c r="I183" i="9" s="1" a="1"/>
  <c r="I183" i="9" s="1"/>
  <c r="E183" i="9"/>
  <c r="D183" i="9"/>
  <c r="C183" i="9"/>
  <c r="B183" i="9"/>
  <c r="H182" i="9"/>
  <c r="I182" i="9" s="1" a="1"/>
  <c r="I182" i="9" s="1"/>
  <c r="E182" i="9"/>
  <c r="D182" i="9"/>
  <c r="C182" i="9"/>
  <c r="B182" i="9"/>
  <c r="H181" i="9"/>
  <c r="I181" i="9" s="1" a="1"/>
  <c r="I181" i="9" s="1"/>
  <c r="E181" i="9"/>
  <c r="D181" i="9"/>
  <c r="C181" i="9"/>
  <c r="B181" i="9"/>
  <c r="H180" i="9"/>
  <c r="I180" i="9" s="1" a="1"/>
  <c r="I180" i="9" s="1"/>
  <c r="E180" i="9"/>
  <c r="D180" i="9"/>
  <c r="C180" i="9"/>
  <c r="B180" i="9"/>
  <c r="H179" i="9"/>
  <c r="I179" i="9" s="1" a="1"/>
  <c r="I179" i="9" s="1"/>
  <c r="E179" i="9"/>
  <c r="D179" i="9"/>
  <c r="C179" i="9"/>
  <c r="B179" i="9"/>
  <c r="H178" i="9"/>
  <c r="I178" i="9" s="1" a="1"/>
  <c r="I178" i="9" s="1"/>
  <c r="E178" i="9"/>
  <c r="D178" i="9"/>
  <c r="C178" i="9"/>
  <c r="B178" i="9"/>
  <c r="H177" i="9"/>
  <c r="I177" i="9" s="1" a="1"/>
  <c r="I177" i="9" s="1"/>
  <c r="E177" i="9"/>
  <c r="D177" i="9"/>
  <c r="C177" i="9"/>
  <c r="B177" i="9"/>
  <c r="H176" i="9"/>
  <c r="I176" i="9" s="1" a="1"/>
  <c r="I176" i="9" s="1"/>
  <c r="E176" i="9"/>
  <c r="D176" i="9"/>
  <c r="C176" i="9"/>
  <c r="B176" i="9"/>
  <c r="H175" i="9"/>
  <c r="I175" i="9" s="1" a="1"/>
  <c r="I175" i="9" s="1"/>
  <c r="E175" i="9"/>
  <c r="D175" i="9"/>
  <c r="C175" i="9"/>
  <c r="B175" i="9"/>
  <c r="H174" i="9"/>
  <c r="I174" i="9" s="1" a="1"/>
  <c r="I174" i="9" s="1"/>
  <c r="E174" i="9"/>
  <c r="D174" i="9"/>
  <c r="C174" i="9"/>
  <c r="B174" i="9"/>
  <c r="H173" i="9"/>
  <c r="I173" i="9" s="1" a="1"/>
  <c r="I173" i="9" s="1"/>
  <c r="E173" i="9"/>
  <c r="D173" i="9"/>
  <c r="C173" i="9"/>
  <c r="B173" i="9"/>
  <c r="H172" i="9"/>
  <c r="I172" i="9" s="1" a="1"/>
  <c r="I172" i="9" s="1"/>
  <c r="E172" i="9"/>
  <c r="D172" i="9"/>
  <c r="C172" i="9"/>
  <c r="B172" i="9"/>
  <c r="H171" i="9"/>
  <c r="I171" i="9" s="1" a="1"/>
  <c r="I171" i="9" s="1"/>
  <c r="E171" i="9"/>
  <c r="D171" i="9"/>
  <c r="C171" i="9"/>
  <c r="B171" i="9"/>
  <c r="H170" i="9"/>
  <c r="I170" i="9" s="1" a="1"/>
  <c r="I170" i="9" s="1"/>
  <c r="E170" i="9"/>
  <c r="D170" i="9"/>
  <c r="C170" i="9"/>
  <c r="B170" i="9"/>
  <c r="H169" i="9"/>
  <c r="I169" i="9" s="1" a="1"/>
  <c r="I169" i="9" s="1"/>
  <c r="E169" i="9"/>
  <c r="D169" i="9"/>
  <c r="C169" i="9"/>
  <c r="B169" i="9"/>
  <c r="H168" i="9"/>
  <c r="I168" i="9" s="1" a="1"/>
  <c r="I168" i="9" s="1"/>
  <c r="E168" i="9"/>
  <c r="D168" i="9"/>
  <c r="C168" i="9"/>
  <c r="B168" i="9"/>
  <c r="H167" i="9"/>
  <c r="I167" i="9" s="1" a="1"/>
  <c r="I167" i="9" s="1"/>
  <c r="E167" i="9"/>
  <c r="D167" i="9"/>
  <c r="C167" i="9"/>
  <c r="B167" i="9"/>
  <c r="H166" i="9"/>
  <c r="I166" i="9" s="1" a="1"/>
  <c r="I166" i="9" s="1"/>
  <c r="E166" i="9"/>
  <c r="D166" i="9"/>
  <c r="C166" i="9"/>
  <c r="B166" i="9"/>
  <c r="H165" i="9"/>
  <c r="I165" i="9" s="1" a="1"/>
  <c r="I165" i="9" s="1"/>
  <c r="E165" i="9"/>
  <c r="D165" i="9"/>
  <c r="C165" i="9"/>
  <c r="B165" i="9"/>
  <c r="H164" i="9"/>
  <c r="I164" i="9" s="1" a="1"/>
  <c r="I164" i="9" s="1"/>
  <c r="E164" i="9"/>
  <c r="D164" i="9"/>
  <c r="C164" i="9"/>
  <c r="B164" i="9"/>
  <c r="H163" i="9"/>
  <c r="I163" i="9" s="1" a="1"/>
  <c r="I163" i="9" s="1"/>
  <c r="E163" i="9"/>
  <c r="D163" i="9"/>
  <c r="C163" i="9"/>
  <c r="B163" i="9"/>
  <c r="H162" i="9"/>
  <c r="I162" i="9" s="1" a="1"/>
  <c r="I162" i="9" s="1"/>
  <c r="E162" i="9"/>
  <c r="D162" i="9"/>
  <c r="C162" i="9"/>
  <c r="B162" i="9"/>
  <c r="H161" i="9"/>
  <c r="I161" i="9" s="1" a="1"/>
  <c r="I161" i="9" s="1"/>
  <c r="E161" i="9"/>
  <c r="D161" i="9"/>
  <c r="C161" i="9"/>
  <c r="B161" i="9"/>
  <c r="H160" i="9"/>
  <c r="I160" i="9" s="1" a="1"/>
  <c r="I160" i="9" s="1"/>
  <c r="E160" i="9"/>
  <c r="D160" i="9"/>
  <c r="C160" i="9"/>
  <c r="B160" i="9"/>
  <c r="H159" i="9"/>
  <c r="I159" i="9" s="1" a="1"/>
  <c r="I159" i="9" s="1"/>
  <c r="E159" i="9"/>
  <c r="D159" i="9"/>
  <c r="C159" i="9"/>
  <c r="B159" i="9"/>
  <c r="H158" i="9"/>
  <c r="I158" i="9" s="1" a="1"/>
  <c r="I158" i="9" s="1"/>
  <c r="E158" i="9"/>
  <c r="D158" i="9"/>
  <c r="C158" i="9"/>
  <c r="B158" i="9"/>
  <c r="H157" i="9"/>
  <c r="I157" i="9" s="1" a="1"/>
  <c r="I157" i="9" s="1"/>
  <c r="E157" i="9"/>
  <c r="D157" i="9"/>
  <c r="C157" i="9"/>
  <c r="B157" i="9"/>
  <c r="H156" i="9"/>
  <c r="I156" i="9" s="1" a="1"/>
  <c r="I156" i="9" s="1"/>
  <c r="E156" i="9"/>
  <c r="D156" i="9"/>
  <c r="C156" i="9"/>
  <c r="B156" i="9"/>
  <c r="H155" i="9"/>
  <c r="I155" i="9" s="1" a="1"/>
  <c r="I155" i="9" s="1"/>
  <c r="E155" i="9"/>
  <c r="D155" i="9"/>
  <c r="C155" i="9"/>
  <c r="B155" i="9"/>
  <c r="H154" i="9"/>
  <c r="I154" i="9" s="1" a="1"/>
  <c r="I154" i="9" s="1"/>
  <c r="E154" i="9"/>
  <c r="D154" i="9"/>
  <c r="C154" i="9"/>
  <c r="B154" i="9"/>
  <c r="H153" i="9"/>
  <c r="I153" i="9" s="1" a="1"/>
  <c r="I153" i="9" s="1"/>
  <c r="E153" i="9"/>
  <c r="D153" i="9"/>
  <c r="C153" i="9"/>
  <c r="B153" i="9"/>
  <c r="H152" i="9"/>
  <c r="I152" i="9" s="1" a="1"/>
  <c r="I152" i="9" s="1"/>
  <c r="E152" i="9"/>
  <c r="D152" i="9"/>
  <c r="C152" i="9"/>
  <c r="B152" i="9"/>
  <c r="H151" i="9"/>
  <c r="I151" i="9" s="1" a="1"/>
  <c r="I151" i="9" s="1"/>
  <c r="E151" i="9"/>
  <c r="D151" i="9"/>
  <c r="C151" i="9"/>
  <c r="B151" i="9"/>
  <c r="H150" i="9"/>
  <c r="I150" i="9" s="1" a="1"/>
  <c r="I150" i="9" s="1"/>
  <c r="E150" i="9"/>
  <c r="D150" i="9"/>
  <c r="C150" i="9"/>
  <c r="B150" i="9"/>
  <c r="H149" i="9"/>
  <c r="I149" i="9" s="1" a="1"/>
  <c r="I149" i="9" s="1"/>
  <c r="E149" i="9"/>
  <c r="D149" i="9"/>
  <c r="C149" i="9"/>
  <c r="B149" i="9"/>
  <c r="H148" i="9"/>
  <c r="I148" i="9" s="1" a="1"/>
  <c r="I148" i="9" s="1"/>
  <c r="E148" i="9"/>
  <c r="D148" i="9"/>
  <c r="C148" i="9"/>
  <c r="B148" i="9"/>
  <c r="H147" i="9"/>
  <c r="I147" i="9" s="1" a="1"/>
  <c r="I147" i="9" s="1"/>
  <c r="E147" i="9"/>
  <c r="D147" i="9"/>
  <c r="C147" i="9"/>
  <c r="B147" i="9"/>
  <c r="H146" i="9"/>
  <c r="I146" i="9" s="1" a="1"/>
  <c r="I146" i="9" s="1"/>
  <c r="E146" i="9"/>
  <c r="D146" i="9"/>
  <c r="C146" i="9"/>
  <c r="B146" i="9"/>
  <c r="H145" i="9"/>
  <c r="I145" i="9" s="1" a="1"/>
  <c r="I145" i="9" s="1"/>
  <c r="E145" i="9"/>
  <c r="D145" i="9"/>
  <c r="C145" i="9"/>
  <c r="B145" i="9"/>
  <c r="H144" i="9"/>
  <c r="I144" i="9" s="1" a="1"/>
  <c r="I144" i="9" s="1"/>
  <c r="E144" i="9"/>
  <c r="D144" i="9"/>
  <c r="C144" i="9"/>
  <c r="B144" i="9"/>
  <c r="H143" i="9"/>
  <c r="I143" i="9" s="1" a="1"/>
  <c r="I143" i="9" s="1"/>
  <c r="E143" i="9"/>
  <c r="D143" i="9"/>
  <c r="C143" i="9"/>
  <c r="B143" i="9"/>
  <c r="H142" i="9"/>
  <c r="I142" i="9" s="1" a="1"/>
  <c r="I142" i="9" s="1"/>
  <c r="E142" i="9"/>
  <c r="D142" i="9"/>
  <c r="C142" i="9"/>
  <c r="B142" i="9"/>
  <c r="H141" i="9"/>
  <c r="I141" i="9" s="1" a="1"/>
  <c r="I141" i="9" s="1"/>
  <c r="E141" i="9"/>
  <c r="D141" i="9"/>
  <c r="C141" i="9"/>
  <c r="B141" i="9"/>
  <c r="H140" i="9"/>
  <c r="I140" i="9" s="1" a="1"/>
  <c r="I140" i="9" s="1"/>
  <c r="E140" i="9"/>
  <c r="D140" i="9"/>
  <c r="C140" i="9"/>
  <c r="B140" i="9"/>
  <c r="H139" i="9"/>
  <c r="I139" i="9" s="1" a="1"/>
  <c r="I139" i="9" s="1"/>
  <c r="E139" i="9"/>
  <c r="D139" i="9"/>
  <c r="C139" i="9"/>
  <c r="B139" i="9"/>
  <c r="H138" i="9"/>
  <c r="I138" i="9" s="1" a="1"/>
  <c r="I138" i="9" s="1"/>
  <c r="E138" i="9"/>
  <c r="D138" i="9"/>
  <c r="C138" i="9"/>
  <c r="B138" i="9"/>
  <c r="H137" i="9"/>
  <c r="I137" i="9" s="1" a="1"/>
  <c r="I137" i="9" s="1"/>
  <c r="E137" i="9"/>
  <c r="D137" i="9"/>
  <c r="C137" i="9"/>
  <c r="B137" i="9"/>
  <c r="H136" i="9"/>
  <c r="I136" i="9" s="1" a="1"/>
  <c r="I136" i="9" s="1"/>
  <c r="E136" i="9"/>
  <c r="D136" i="9"/>
  <c r="C136" i="9"/>
  <c r="B136" i="9"/>
  <c r="H135" i="9"/>
  <c r="I135" i="9" s="1" a="1"/>
  <c r="I135" i="9" s="1"/>
  <c r="E135" i="9"/>
  <c r="D135" i="9"/>
  <c r="C135" i="9"/>
  <c r="B135" i="9"/>
  <c r="H134" i="9"/>
  <c r="I134" i="9" s="1" a="1"/>
  <c r="I134" i="9" s="1"/>
  <c r="E134" i="9"/>
  <c r="D134" i="9"/>
  <c r="C134" i="9"/>
  <c r="B134" i="9"/>
  <c r="H133" i="9"/>
  <c r="I133" i="9" s="1" a="1"/>
  <c r="I133" i="9" s="1"/>
  <c r="E133" i="9"/>
  <c r="D133" i="9"/>
  <c r="C133" i="9"/>
  <c r="B133" i="9"/>
  <c r="H132" i="9"/>
  <c r="I132" i="9" s="1" a="1"/>
  <c r="I132" i="9" s="1"/>
  <c r="E132" i="9"/>
  <c r="D132" i="9"/>
  <c r="C132" i="9"/>
  <c r="B132" i="9"/>
  <c r="H131" i="9"/>
  <c r="I131" i="9" s="1" a="1"/>
  <c r="I131" i="9" s="1"/>
  <c r="E131" i="9"/>
  <c r="D131" i="9"/>
  <c r="C131" i="9"/>
  <c r="B131" i="9"/>
  <c r="H130" i="9"/>
  <c r="I130" i="9" s="1" a="1"/>
  <c r="I130" i="9" s="1"/>
  <c r="E130" i="9"/>
  <c r="D130" i="9"/>
  <c r="C130" i="9"/>
  <c r="B130" i="9"/>
  <c r="H129" i="9"/>
  <c r="I129" i="9" s="1" a="1"/>
  <c r="I129" i="9" s="1"/>
  <c r="E129" i="9"/>
  <c r="D129" i="9"/>
  <c r="C129" i="9"/>
  <c r="B129" i="9"/>
  <c r="H128" i="9"/>
  <c r="I128" i="9" s="1" a="1"/>
  <c r="I128" i="9" s="1"/>
  <c r="E128" i="9"/>
  <c r="D128" i="9"/>
  <c r="C128" i="9"/>
  <c r="B128" i="9"/>
  <c r="H127" i="9"/>
  <c r="I127" i="9" s="1" a="1"/>
  <c r="I127" i="9" s="1"/>
  <c r="E127" i="9"/>
  <c r="D127" i="9"/>
  <c r="C127" i="9"/>
  <c r="B127" i="9"/>
  <c r="H126" i="9"/>
  <c r="I126" i="9" s="1" a="1"/>
  <c r="I126" i="9" s="1"/>
  <c r="E126" i="9"/>
  <c r="D126" i="9"/>
  <c r="C126" i="9"/>
  <c r="B126" i="9"/>
  <c r="H125" i="9"/>
  <c r="I125" i="9" s="1" a="1"/>
  <c r="I125" i="9" s="1"/>
  <c r="E125" i="9"/>
  <c r="D125" i="9"/>
  <c r="C125" i="9"/>
  <c r="B125" i="9"/>
  <c r="H124" i="9"/>
  <c r="I124" i="9" s="1" a="1"/>
  <c r="I124" i="9" s="1"/>
  <c r="E124" i="9"/>
  <c r="D124" i="9"/>
  <c r="C124" i="9"/>
  <c r="B124" i="9"/>
  <c r="H123" i="9"/>
  <c r="I123" i="9" s="1" a="1"/>
  <c r="I123" i="9" s="1"/>
  <c r="E123" i="9"/>
  <c r="D123" i="9"/>
  <c r="C123" i="9"/>
  <c r="B123" i="9"/>
  <c r="H122" i="9"/>
  <c r="I122" i="9" s="1" a="1"/>
  <c r="I122" i="9" s="1"/>
  <c r="E122" i="9"/>
  <c r="D122" i="9"/>
  <c r="C122" i="9"/>
  <c r="B122" i="9"/>
  <c r="H121" i="9"/>
  <c r="I121" i="9" s="1" a="1"/>
  <c r="I121" i="9" s="1"/>
  <c r="E121" i="9"/>
  <c r="D121" i="9"/>
  <c r="C121" i="9"/>
  <c r="B121" i="9"/>
  <c r="H120" i="9"/>
  <c r="I120" i="9" s="1" a="1"/>
  <c r="I120" i="9" s="1"/>
  <c r="E120" i="9"/>
  <c r="D120" i="9"/>
  <c r="C120" i="9"/>
  <c r="B120" i="9"/>
  <c r="H119" i="9"/>
  <c r="I119" i="9" s="1" a="1"/>
  <c r="I119" i="9" s="1"/>
  <c r="E119" i="9"/>
  <c r="D119" i="9"/>
  <c r="C119" i="9"/>
  <c r="B119" i="9"/>
  <c r="H118" i="9"/>
  <c r="I118" i="9" s="1" a="1"/>
  <c r="I118" i="9" s="1"/>
  <c r="E118" i="9"/>
  <c r="D118" i="9"/>
  <c r="C118" i="9"/>
  <c r="B118" i="9"/>
  <c r="H117" i="9"/>
  <c r="I117" i="9" s="1" a="1"/>
  <c r="I117" i="9" s="1"/>
  <c r="E117" i="9"/>
  <c r="D117" i="9"/>
  <c r="C117" i="9"/>
  <c r="B117" i="9"/>
  <c r="H116" i="9"/>
  <c r="I116" i="9" s="1" a="1"/>
  <c r="I116" i="9" s="1"/>
  <c r="E116" i="9"/>
  <c r="D116" i="9"/>
  <c r="C116" i="9"/>
  <c r="B116" i="9"/>
  <c r="H115" i="9"/>
  <c r="I115" i="9" s="1" a="1"/>
  <c r="I115" i="9" s="1"/>
  <c r="E115" i="9"/>
  <c r="D115" i="9"/>
  <c r="C115" i="9"/>
  <c r="B115" i="9"/>
  <c r="H114" i="9"/>
  <c r="I114" i="9" s="1" a="1"/>
  <c r="I114" i="9" s="1"/>
  <c r="E114" i="9"/>
  <c r="D114" i="9"/>
  <c r="C114" i="9"/>
  <c r="B114" i="9"/>
  <c r="H113" i="9"/>
  <c r="I113" i="9" s="1" a="1"/>
  <c r="I113" i="9" s="1"/>
  <c r="E113" i="9"/>
  <c r="D113" i="9"/>
  <c r="C113" i="9"/>
  <c r="B113" i="9"/>
  <c r="H112" i="9"/>
  <c r="I112" i="9" s="1" a="1"/>
  <c r="I112" i="9" s="1"/>
  <c r="E112" i="9"/>
  <c r="D112" i="9"/>
  <c r="C112" i="9"/>
  <c r="B112" i="9"/>
  <c r="H111" i="9"/>
  <c r="I111" i="9" s="1" a="1"/>
  <c r="I111" i="9" s="1"/>
  <c r="E111" i="9"/>
  <c r="D111" i="9"/>
  <c r="C111" i="9"/>
  <c r="B111" i="9"/>
  <c r="H110" i="9"/>
  <c r="I110" i="9" s="1" a="1"/>
  <c r="I110" i="9" s="1"/>
  <c r="E110" i="9"/>
  <c r="D110" i="9"/>
  <c r="C110" i="9"/>
  <c r="B110" i="9"/>
  <c r="H109" i="9"/>
  <c r="I109" i="9" s="1" a="1"/>
  <c r="I109" i="9" s="1"/>
  <c r="E109" i="9"/>
  <c r="D109" i="9"/>
  <c r="C109" i="9"/>
  <c r="B109" i="9"/>
  <c r="H108" i="9"/>
  <c r="I108" i="9" s="1" a="1"/>
  <c r="I108" i="9" s="1"/>
  <c r="E108" i="9"/>
  <c r="D108" i="9"/>
  <c r="C108" i="9"/>
  <c r="B108" i="9"/>
  <c r="H107" i="9"/>
  <c r="I107" i="9" s="1" a="1"/>
  <c r="I107" i="9" s="1"/>
  <c r="E107" i="9"/>
  <c r="D107" i="9"/>
  <c r="C107" i="9"/>
  <c r="B107" i="9"/>
  <c r="H106" i="9"/>
  <c r="I106" i="9" s="1" a="1"/>
  <c r="I106" i="9" s="1"/>
  <c r="E106" i="9"/>
  <c r="D106" i="9"/>
  <c r="C106" i="9"/>
  <c r="B106" i="9"/>
  <c r="H105" i="9"/>
  <c r="I105" i="9" s="1" a="1"/>
  <c r="I105" i="9" s="1"/>
  <c r="E105" i="9"/>
  <c r="D105" i="9"/>
  <c r="C105" i="9"/>
  <c r="B105" i="9"/>
  <c r="H104" i="9"/>
  <c r="I104" i="9" s="1" a="1"/>
  <c r="I104" i="9" s="1"/>
  <c r="E104" i="9"/>
  <c r="D104" i="9"/>
  <c r="C104" i="9"/>
  <c r="B104" i="9"/>
  <c r="H103" i="9"/>
  <c r="I103" i="9" s="1" a="1"/>
  <c r="I103" i="9" s="1"/>
  <c r="E103" i="9"/>
  <c r="D103" i="9"/>
  <c r="C103" i="9"/>
  <c r="B103" i="9"/>
  <c r="H102" i="9"/>
  <c r="I102" i="9" s="1" a="1"/>
  <c r="I102" i="9" s="1"/>
  <c r="E102" i="9"/>
  <c r="D102" i="9"/>
  <c r="C102" i="9"/>
  <c r="B102" i="9"/>
  <c r="H101" i="9"/>
  <c r="I101" i="9" s="1" a="1"/>
  <c r="I101" i="9" s="1"/>
  <c r="E101" i="9"/>
  <c r="D101" i="9"/>
  <c r="C101" i="9"/>
  <c r="B101" i="9"/>
  <c r="H100" i="9"/>
  <c r="I100" i="9" s="1" a="1"/>
  <c r="I100" i="9" s="1"/>
  <c r="E100" i="9"/>
  <c r="D100" i="9"/>
  <c r="C100" i="9"/>
  <c r="B100" i="9"/>
  <c r="H99" i="9"/>
  <c r="I99" i="9" s="1" a="1"/>
  <c r="I99" i="9" s="1"/>
  <c r="E99" i="9"/>
  <c r="D99" i="9"/>
  <c r="C99" i="9"/>
  <c r="B99" i="9"/>
  <c r="H98" i="9"/>
  <c r="I98" i="9" s="1" a="1"/>
  <c r="I98" i="9" s="1"/>
  <c r="E98" i="9"/>
  <c r="D98" i="9"/>
  <c r="C98" i="9"/>
  <c r="B98" i="9"/>
  <c r="H97" i="9"/>
  <c r="I97" i="9" s="1" a="1"/>
  <c r="I97" i="9" s="1"/>
  <c r="E97" i="9"/>
  <c r="D97" i="9"/>
  <c r="C97" i="9"/>
  <c r="B97" i="9"/>
  <c r="H96" i="9"/>
  <c r="I96" i="9" s="1" a="1"/>
  <c r="I96" i="9" s="1"/>
  <c r="E96" i="9"/>
  <c r="D96" i="9"/>
  <c r="C96" i="9"/>
  <c r="B96" i="9"/>
  <c r="H95" i="9"/>
  <c r="I95" i="9" s="1" a="1"/>
  <c r="I95" i="9" s="1"/>
  <c r="E95" i="9"/>
  <c r="D95" i="9"/>
  <c r="C95" i="9"/>
  <c r="B95" i="9"/>
  <c r="H94" i="9"/>
  <c r="I94" i="9" s="1" a="1"/>
  <c r="I94" i="9" s="1"/>
  <c r="E94" i="9"/>
  <c r="D94" i="9"/>
  <c r="C94" i="9"/>
  <c r="B94" i="9"/>
  <c r="H93" i="9"/>
  <c r="I93" i="9" s="1" a="1"/>
  <c r="I93" i="9" s="1"/>
  <c r="E93" i="9"/>
  <c r="D93" i="9"/>
  <c r="C93" i="9"/>
  <c r="B93" i="9"/>
  <c r="H92" i="9"/>
  <c r="I92" i="9" s="1" a="1"/>
  <c r="I92" i="9" s="1"/>
  <c r="E92" i="9"/>
  <c r="D92" i="9"/>
  <c r="C92" i="9"/>
  <c r="B92" i="9"/>
  <c r="H91" i="9"/>
  <c r="I91" i="9" s="1" a="1"/>
  <c r="I91" i="9" s="1"/>
  <c r="E91" i="9"/>
  <c r="D91" i="9"/>
  <c r="C91" i="9"/>
  <c r="B91" i="9"/>
  <c r="H90" i="9"/>
  <c r="I90" i="9" s="1" a="1"/>
  <c r="I90" i="9" s="1"/>
  <c r="E90" i="9"/>
  <c r="D90" i="9"/>
  <c r="C90" i="9"/>
  <c r="B90" i="9"/>
  <c r="H89" i="9"/>
  <c r="I89" i="9" s="1" a="1"/>
  <c r="I89" i="9" s="1"/>
  <c r="E89" i="9"/>
  <c r="D89" i="9"/>
  <c r="C89" i="9"/>
  <c r="B89" i="9"/>
  <c r="H88" i="9"/>
  <c r="I88" i="9" s="1" a="1"/>
  <c r="I88" i="9" s="1"/>
  <c r="E88" i="9"/>
  <c r="D88" i="9"/>
  <c r="C88" i="9"/>
  <c r="B88" i="9"/>
  <c r="H87" i="9"/>
  <c r="I87" i="9" s="1" a="1"/>
  <c r="I87" i="9" s="1"/>
  <c r="E87" i="9"/>
  <c r="D87" i="9"/>
  <c r="C87" i="9"/>
  <c r="B87" i="9"/>
  <c r="H86" i="9"/>
  <c r="I86" i="9" s="1" a="1"/>
  <c r="I86" i="9" s="1"/>
  <c r="E86" i="9"/>
  <c r="D86" i="9"/>
  <c r="C86" i="9"/>
  <c r="B86" i="9"/>
  <c r="H85" i="9"/>
  <c r="I85" i="9" s="1" a="1"/>
  <c r="I85" i="9" s="1"/>
  <c r="E85" i="9"/>
  <c r="D85" i="9"/>
  <c r="C85" i="9"/>
  <c r="B85" i="9"/>
  <c r="H84" i="9"/>
  <c r="I84" i="9" s="1" a="1"/>
  <c r="I84" i="9" s="1"/>
  <c r="E84" i="9"/>
  <c r="D84" i="9"/>
  <c r="C84" i="9"/>
  <c r="B84" i="9"/>
  <c r="H83" i="9"/>
  <c r="I83" i="9" s="1" a="1"/>
  <c r="I83" i="9" s="1"/>
  <c r="E83" i="9"/>
  <c r="D83" i="9"/>
  <c r="C83" i="9"/>
  <c r="B83" i="9"/>
  <c r="H82" i="9"/>
  <c r="I82" i="9" s="1" a="1"/>
  <c r="I82" i="9" s="1"/>
  <c r="E82" i="9"/>
  <c r="D82" i="9"/>
  <c r="C82" i="9"/>
  <c r="B82" i="9"/>
  <c r="H81" i="9"/>
  <c r="I81" i="9" s="1" a="1"/>
  <c r="I81" i="9" s="1"/>
  <c r="E81" i="9"/>
  <c r="D81" i="9"/>
  <c r="C81" i="9"/>
  <c r="B81" i="9"/>
  <c r="H80" i="9"/>
  <c r="I80" i="9" s="1" a="1"/>
  <c r="I80" i="9" s="1"/>
  <c r="E80" i="9"/>
  <c r="D80" i="9"/>
  <c r="C80" i="9"/>
  <c r="B80" i="9"/>
  <c r="H79" i="9"/>
  <c r="I79" i="9" s="1" a="1"/>
  <c r="I79" i="9" s="1"/>
  <c r="E79" i="9"/>
  <c r="D79" i="9"/>
  <c r="C79" i="9"/>
  <c r="B79" i="9"/>
  <c r="H78" i="9"/>
  <c r="I78" i="9" s="1" a="1"/>
  <c r="I78" i="9" s="1"/>
  <c r="E78" i="9"/>
  <c r="D78" i="9"/>
  <c r="C78" i="9"/>
  <c r="B78" i="9"/>
  <c r="H77" i="9"/>
  <c r="I77" i="9" s="1" a="1"/>
  <c r="I77" i="9" s="1"/>
  <c r="E77" i="9"/>
  <c r="D77" i="9"/>
  <c r="C77" i="9"/>
  <c r="B77" i="9"/>
  <c r="H76" i="9"/>
  <c r="I76" i="9" s="1" a="1"/>
  <c r="I76" i="9" s="1"/>
  <c r="E76" i="9"/>
  <c r="D76" i="9"/>
  <c r="C76" i="9"/>
  <c r="B76" i="9"/>
  <c r="H75" i="9"/>
  <c r="I75" i="9" s="1" a="1"/>
  <c r="I75" i="9" s="1"/>
  <c r="E75" i="9"/>
  <c r="D75" i="9"/>
  <c r="C75" i="9"/>
  <c r="B75" i="9"/>
  <c r="H74" i="9"/>
  <c r="I74" i="9" s="1" a="1"/>
  <c r="I74" i="9" s="1"/>
  <c r="E74" i="9"/>
  <c r="D74" i="9"/>
  <c r="C74" i="9"/>
  <c r="B74" i="9"/>
  <c r="H73" i="9"/>
  <c r="I73" i="9" s="1" a="1"/>
  <c r="I73" i="9" s="1"/>
  <c r="E73" i="9"/>
  <c r="D73" i="9"/>
  <c r="C73" i="9"/>
  <c r="B73" i="9"/>
  <c r="H72" i="9"/>
  <c r="I72" i="9" s="1" a="1"/>
  <c r="I72" i="9" s="1"/>
  <c r="E72" i="9"/>
  <c r="D72" i="9"/>
  <c r="C72" i="9"/>
  <c r="B72" i="9"/>
  <c r="H71" i="9"/>
  <c r="I71" i="9" s="1" a="1"/>
  <c r="I71" i="9" s="1"/>
  <c r="E71" i="9"/>
  <c r="D71" i="9"/>
  <c r="C71" i="9"/>
  <c r="B71" i="9"/>
  <c r="H70" i="9"/>
  <c r="I70" i="9" s="1" a="1"/>
  <c r="I70" i="9" s="1"/>
  <c r="E70" i="9"/>
  <c r="D70" i="9"/>
  <c r="C70" i="9"/>
  <c r="B70" i="9"/>
  <c r="H69" i="9"/>
  <c r="I69" i="9" s="1" a="1"/>
  <c r="I69" i="9" s="1"/>
  <c r="E69" i="9"/>
  <c r="D69" i="9"/>
  <c r="C69" i="9"/>
  <c r="B69" i="9"/>
  <c r="H68" i="9"/>
  <c r="I68" i="9" s="1" a="1"/>
  <c r="I68" i="9" s="1"/>
  <c r="E68" i="9"/>
  <c r="D68" i="9"/>
  <c r="C68" i="9"/>
  <c r="B68" i="9"/>
  <c r="H67" i="9"/>
  <c r="I67" i="9" s="1" a="1"/>
  <c r="I67" i="9" s="1"/>
  <c r="E67" i="9"/>
  <c r="D67" i="9"/>
  <c r="C67" i="9"/>
  <c r="B67" i="9"/>
  <c r="H66" i="9"/>
  <c r="I66" i="9" s="1" a="1"/>
  <c r="I66" i="9" s="1"/>
  <c r="E66" i="9"/>
  <c r="D66" i="9"/>
  <c r="C66" i="9"/>
  <c r="B66" i="9"/>
  <c r="H65" i="9"/>
  <c r="I65" i="9" s="1" a="1"/>
  <c r="I65" i="9" s="1"/>
  <c r="E65" i="9"/>
  <c r="D65" i="9"/>
  <c r="C65" i="9"/>
  <c r="B65" i="9"/>
  <c r="H64" i="9"/>
  <c r="I64" i="9" s="1" a="1"/>
  <c r="I64" i="9" s="1"/>
  <c r="E64" i="9"/>
  <c r="D64" i="9"/>
  <c r="C64" i="9"/>
  <c r="B64" i="9"/>
  <c r="H63" i="9"/>
  <c r="I63" i="9" s="1" a="1"/>
  <c r="I63" i="9" s="1"/>
  <c r="E63" i="9"/>
  <c r="D63" i="9"/>
  <c r="C63" i="9"/>
  <c r="B63" i="9"/>
  <c r="H62" i="9"/>
  <c r="I62" i="9" s="1" a="1"/>
  <c r="I62" i="9" s="1"/>
  <c r="E62" i="9"/>
  <c r="D62" i="9"/>
  <c r="C62" i="9"/>
  <c r="B62" i="9"/>
  <c r="H61" i="9"/>
  <c r="I61" i="9" s="1" a="1"/>
  <c r="I61" i="9" s="1"/>
  <c r="E61" i="9"/>
  <c r="D61" i="9"/>
  <c r="C61" i="9"/>
  <c r="B61" i="9"/>
  <c r="H60" i="9"/>
  <c r="I60" i="9" s="1" a="1"/>
  <c r="I60" i="9" s="1"/>
  <c r="E60" i="9"/>
  <c r="D60" i="9"/>
  <c r="C60" i="9"/>
  <c r="B60" i="9"/>
  <c r="H59" i="9"/>
  <c r="I59" i="9" s="1" a="1"/>
  <c r="I59" i="9" s="1"/>
  <c r="E59" i="9"/>
  <c r="D59" i="9"/>
  <c r="C59" i="9"/>
  <c r="B59" i="9"/>
  <c r="H58" i="9"/>
  <c r="I58" i="9" s="1" a="1"/>
  <c r="I58" i="9" s="1"/>
  <c r="E58" i="9"/>
  <c r="D58" i="9"/>
  <c r="C58" i="9"/>
  <c r="B58" i="9"/>
  <c r="H57" i="9"/>
  <c r="I57" i="9" s="1" a="1"/>
  <c r="I57" i="9" s="1"/>
  <c r="E57" i="9"/>
  <c r="D57" i="9"/>
  <c r="C57" i="9"/>
  <c r="B57" i="9"/>
  <c r="H56" i="9"/>
  <c r="I56" i="9" s="1" a="1"/>
  <c r="I56" i="9" s="1"/>
  <c r="E56" i="9"/>
  <c r="D56" i="9"/>
  <c r="C56" i="9"/>
  <c r="B56" i="9"/>
  <c r="H55" i="9"/>
  <c r="I55" i="9" s="1" a="1"/>
  <c r="I55" i="9" s="1"/>
  <c r="E55" i="9"/>
  <c r="D55" i="9"/>
  <c r="C55" i="9"/>
  <c r="B55" i="9"/>
  <c r="H54" i="9"/>
  <c r="I54" i="9" s="1" a="1"/>
  <c r="I54" i="9" s="1"/>
  <c r="E54" i="9"/>
  <c r="D54" i="9"/>
  <c r="C54" i="9"/>
  <c r="B54" i="9"/>
  <c r="H53" i="9"/>
  <c r="I53" i="9" s="1" a="1"/>
  <c r="I53" i="9" s="1"/>
  <c r="E53" i="9"/>
  <c r="D53" i="9"/>
  <c r="C53" i="9"/>
  <c r="B53" i="9"/>
  <c r="H52" i="9"/>
  <c r="I52" i="9" s="1" a="1"/>
  <c r="I52" i="9" s="1"/>
  <c r="E52" i="9"/>
  <c r="D52" i="9"/>
  <c r="C52" i="9"/>
  <c r="B52" i="9"/>
  <c r="H51" i="9"/>
  <c r="I51" i="9" s="1" a="1"/>
  <c r="I51" i="9" s="1"/>
  <c r="E51" i="9"/>
  <c r="D51" i="9"/>
  <c r="C51" i="9"/>
  <c r="B51" i="9"/>
  <c r="H50" i="9"/>
  <c r="I50" i="9" s="1" a="1"/>
  <c r="I50" i="9" s="1"/>
  <c r="E50" i="9"/>
  <c r="D50" i="9"/>
  <c r="C50" i="9"/>
  <c r="B50" i="9"/>
  <c r="H49" i="9"/>
  <c r="I49" i="9" s="1" a="1"/>
  <c r="I49" i="9" s="1"/>
  <c r="E49" i="9"/>
  <c r="D49" i="9"/>
  <c r="C49" i="9"/>
  <c r="B49" i="9"/>
  <c r="H48" i="9"/>
  <c r="I48" i="9" s="1" a="1"/>
  <c r="I48" i="9" s="1"/>
  <c r="E48" i="9"/>
  <c r="D48" i="9"/>
  <c r="C48" i="9"/>
  <c r="B48" i="9"/>
  <c r="H47" i="9"/>
  <c r="I47" i="9" s="1" a="1"/>
  <c r="I47" i="9" s="1"/>
  <c r="E47" i="9"/>
  <c r="D47" i="9"/>
  <c r="C47" i="9"/>
  <c r="B47" i="9"/>
  <c r="H46" i="9"/>
  <c r="I46" i="9" s="1" a="1"/>
  <c r="I46" i="9" s="1"/>
  <c r="E46" i="9"/>
  <c r="D46" i="9"/>
  <c r="C46" i="9"/>
  <c r="B46" i="9"/>
  <c r="H45" i="9"/>
  <c r="I45" i="9" s="1" a="1"/>
  <c r="I45" i="9" s="1"/>
  <c r="E45" i="9"/>
  <c r="D45" i="9"/>
  <c r="C45" i="9"/>
  <c r="B45" i="9"/>
  <c r="H44" i="9"/>
  <c r="I44" i="9" s="1" a="1"/>
  <c r="I44" i="9" s="1"/>
  <c r="E44" i="9"/>
  <c r="D44" i="9"/>
  <c r="C44" i="9"/>
  <c r="B44" i="9"/>
  <c r="H43" i="9"/>
  <c r="I43" i="9" s="1" a="1"/>
  <c r="I43" i="9" s="1"/>
  <c r="E43" i="9"/>
  <c r="D43" i="9"/>
  <c r="C43" i="9"/>
  <c r="B43" i="9"/>
  <c r="H42" i="9"/>
  <c r="I42" i="9" s="1" a="1"/>
  <c r="I42" i="9" s="1"/>
  <c r="E42" i="9"/>
  <c r="D42" i="9"/>
  <c r="C42" i="9"/>
  <c r="B42" i="9"/>
  <c r="H41" i="9"/>
  <c r="I41" i="9" s="1" a="1"/>
  <c r="I41" i="9" s="1"/>
  <c r="E41" i="9"/>
  <c r="D41" i="9"/>
  <c r="C41" i="9"/>
  <c r="B41" i="9"/>
  <c r="H40" i="9"/>
  <c r="I40" i="9" s="1" a="1"/>
  <c r="I40" i="9" s="1"/>
  <c r="E40" i="9"/>
  <c r="D40" i="9"/>
  <c r="C40" i="9"/>
  <c r="B40" i="9"/>
  <c r="H39" i="9"/>
  <c r="I39" i="9" s="1" a="1"/>
  <c r="I39" i="9" s="1"/>
  <c r="E39" i="9"/>
  <c r="D39" i="9"/>
  <c r="C39" i="9"/>
  <c r="B39" i="9"/>
  <c r="H38" i="9"/>
  <c r="I38" i="9" s="1" a="1"/>
  <c r="I38" i="9" s="1"/>
  <c r="E38" i="9"/>
  <c r="D38" i="9"/>
  <c r="C38" i="9"/>
  <c r="B38" i="9"/>
  <c r="H37" i="9"/>
  <c r="I37" i="9" s="1" a="1"/>
  <c r="I37" i="9" s="1"/>
  <c r="E37" i="9"/>
  <c r="D37" i="9"/>
  <c r="C37" i="9"/>
  <c r="B37" i="9"/>
  <c r="H36" i="9"/>
  <c r="I36" i="9" s="1" a="1"/>
  <c r="I36" i="9" s="1"/>
  <c r="E36" i="9"/>
  <c r="D36" i="9"/>
  <c r="C36" i="9"/>
  <c r="B36" i="9"/>
  <c r="H35" i="9"/>
  <c r="I35" i="9" s="1" a="1"/>
  <c r="I35" i="9" s="1"/>
  <c r="E35" i="9"/>
  <c r="D35" i="9"/>
  <c r="C35" i="9"/>
  <c r="B35" i="9"/>
  <c r="H34" i="9"/>
  <c r="I34" i="9" s="1" a="1"/>
  <c r="I34" i="9" s="1"/>
  <c r="E34" i="9"/>
  <c r="D34" i="9"/>
  <c r="C34" i="9"/>
  <c r="B34" i="9"/>
  <c r="H33" i="9"/>
  <c r="I33" i="9" s="1" a="1"/>
  <c r="I33" i="9" s="1"/>
  <c r="E33" i="9"/>
  <c r="D33" i="9"/>
  <c r="C33" i="9"/>
  <c r="B33" i="9"/>
  <c r="H32" i="9"/>
  <c r="I32" i="9" s="1" a="1"/>
  <c r="I32" i="9" s="1"/>
  <c r="E32" i="9"/>
  <c r="D32" i="9"/>
  <c r="C32" i="9"/>
  <c r="B32" i="9"/>
  <c r="H31" i="9"/>
  <c r="I31" i="9" s="1" a="1"/>
  <c r="I31" i="9" s="1"/>
  <c r="E31" i="9"/>
  <c r="D31" i="9"/>
  <c r="C31" i="9"/>
  <c r="B31" i="9"/>
  <c r="H30" i="9"/>
  <c r="I30" i="9" s="1" a="1"/>
  <c r="I30" i="9" s="1"/>
  <c r="E30" i="9"/>
  <c r="D30" i="9"/>
  <c r="C30" i="9"/>
  <c r="B30" i="9"/>
  <c r="H29" i="9"/>
  <c r="I29" i="9" s="1" a="1"/>
  <c r="I29" i="9" s="1"/>
  <c r="E29" i="9"/>
  <c r="D29" i="9"/>
  <c r="C29" i="9"/>
  <c r="B29" i="9"/>
  <c r="H28" i="9"/>
  <c r="I28" i="9" s="1" a="1"/>
  <c r="I28" i="9" s="1"/>
  <c r="E28" i="9"/>
  <c r="D28" i="9"/>
  <c r="C28" i="9"/>
  <c r="B28" i="9"/>
  <c r="H27" i="9"/>
  <c r="I27" i="9" s="1" a="1"/>
  <c r="I27" i="9" s="1"/>
  <c r="E27" i="9"/>
  <c r="D27" i="9"/>
  <c r="C27" i="9"/>
  <c r="B27" i="9"/>
  <c r="H26" i="9"/>
  <c r="I26" i="9" s="1" a="1"/>
  <c r="I26" i="9" s="1"/>
  <c r="E26" i="9"/>
  <c r="D26" i="9"/>
  <c r="C26" i="9"/>
  <c r="B26" i="9"/>
  <c r="H25" i="9"/>
  <c r="I25" i="9" s="1" a="1"/>
  <c r="I25" i="9" s="1"/>
  <c r="E25" i="9"/>
  <c r="D25" i="9"/>
  <c r="C25" i="9"/>
  <c r="B25" i="9"/>
  <c r="H24" i="9"/>
  <c r="I24" i="9" s="1" a="1"/>
  <c r="I24" i="9" s="1"/>
  <c r="E24" i="9"/>
  <c r="D24" i="9"/>
  <c r="C24" i="9"/>
  <c r="B24" i="9"/>
  <c r="H23" i="9"/>
  <c r="I23" i="9" s="1" a="1"/>
  <c r="I23" i="9" s="1"/>
  <c r="E23" i="9"/>
  <c r="D23" i="9"/>
  <c r="C23" i="9"/>
  <c r="B23" i="9"/>
  <c r="H22" i="9"/>
  <c r="I22" i="9" s="1" a="1"/>
  <c r="I22" i="9" s="1"/>
  <c r="E22" i="9"/>
  <c r="D22" i="9"/>
  <c r="C22" i="9"/>
  <c r="B22" i="9"/>
  <c r="H21" i="9"/>
  <c r="I21" i="9" s="1" a="1"/>
  <c r="I21" i="9" s="1"/>
  <c r="E21" i="9"/>
  <c r="D21" i="9"/>
  <c r="C21" i="9"/>
  <c r="B21" i="9"/>
  <c r="H20" i="9"/>
  <c r="I20" i="9" s="1" a="1"/>
  <c r="I20" i="9" s="1"/>
  <c r="E20" i="9"/>
  <c r="D20" i="9"/>
  <c r="C20" i="9"/>
  <c r="B20" i="9"/>
  <c r="H19" i="9"/>
  <c r="I19" i="9" s="1" a="1"/>
  <c r="I19" i="9" s="1"/>
  <c r="E19" i="9"/>
  <c r="D19" i="9"/>
  <c r="C19" i="9"/>
  <c r="B19" i="9"/>
  <c r="H18" i="9"/>
  <c r="I18" i="9" s="1" a="1"/>
  <c r="I18" i="9" s="1"/>
  <c r="E18" i="9"/>
  <c r="D18" i="9"/>
  <c r="C18" i="9"/>
  <c r="B18" i="9"/>
  <c r="H17" i="9"/>
  <c r="I17" i="9" s="1" a="1"/>
  <c r="I17" i="9" s="1"/>
  <c r="E17" i="9"/>
  <c r="D17" i="9"/>
  <c r="C17" i="9"/>
  <c r="B17" i="9"/>
  <c r="H16" i="9"/>
  <c r="I16" i="9" s="1" a="1"/>
  <c r="I16" i="9" s="1"/>
  <c r="E16" i="9"/>
  <c r="D16" i="9"/>
  <c r="C16" i="9"/>
  <c r="B16" i="9"/>
  <c r="H15" i="9"/>
  <c r="I15" i="9" s="1" a="1"/>
  <c r="I15" i="9" s="1"/>
  <c r="E15" i="9"/>
  <c r="D15" i="9"/>
  <c r="C15" i="9"/>
  <c r="B15" i="9"/>
  <c r="H14" i="9"/>
  <c r="I14" i="9" s="1" a="1"/>
  <c r="I14" i="9" s="1"/>
  <c r="E14" i="9"/>
  <c r="D14" i="9"/>
  <c r="C14" i="9"/>
  <c r="B14" i="9"/>
  <c r="H13" i="9"/>
  <c r="I13" i="9" s="1" a="1"/>
  <c r="I13" i="9" s="1"/>
  <c r="E13" i="9"/>
  <c r="D13" i="9"/>
  <c r="C13" i="9"/>
  <c r="B13" i="9"/>
  <c r="E12" i="9"/>
  <c r="D12" i="9"/>
  <c r="C12" i="9"/>
  <c r="B12" i="9"/>
  <c r="H19" i="8"/>
  <c r="I19" i="8" s="1" a="1"/>
  <c r="I19" i="8" s="1"/>
  <c r="H13" i="8"/>
  <c r="I13" i="8" s="1" a="1"/>
  <c r="I13" i="8" s="1"/>
  <c r="H14" i="8"/>
  <c r="H15" i="8"/>
  <c r="I15" i="8" s="1" a="1"/>
  <c r="I15" i="8" s="1"/>
  <c r="H16" i="8"/>
  <c r="I16" i="8" s="1" a="1"/>
  <c r="I16" i="8" s="1"/>
  <c r="H17" i="8"/>
  <c r="H18" i="8"/>
  <c r="I18" i="8" s="1" a="1"/>
  <c r="I18" i="8" s="1"/>
  <c r="I17" i="8" l="1" a="1"/>
  <c r="I17" i="8" s="1"/>
  <c r="I14" i="8" a="1"/>
  <c r="I14" i="8" s="1"/>
  <c r="H20" i="8"/>
  <c r="I20" i="8" s="1" a="1"/>
  <c r="I20" i="8" s="1"/>
  <c r="H21" i="8"/>
  <c r="I21" i="8" s="1" a="1"/>
  <c r="I21" i="8" s="1"/>
  <c r="H22" i="8"/>
  <c r="I22" i="8" s="1" a="1"/>
  <c r="I22" i="8" s="1"/>
  <c r="H23" i="8"/>
  <c r="I23" i="8" s="1" a="1"/>
  <c r="I23" i="8" s="1"/>
  <c r="H24" i="8"/>
  <c r="I24" i="8" s="1" a="1"/>
  <c r="I24" i="8" s="1"/>
  <c r="H25" i="8"/>
  <c r="I25" i="8" s="1" a="1"/>
  <c r="I25" i="8" s="1"/>
  <c r="H26" i="8"/>
  <c r="I26" i="8" s="1" a="1"/>
  <c r="I26" i="8" s="1"/>
  <c r="H27" i="8"/>
  <c r="I27" i="8" s="1" a="1"/>
  <c r="I27" i="8" s="1"/>
  <c r="H28" i="8"/>
  <c r="I28" i="8" s="1" a="1"/>
  <c r="I28" i="8" s="1"/>
  <c r="H29" i="8"/>
  <c r="I29" i="8" s="1" a="1"/>
  <c r="I29" i="8" s="1"/>
  <c r="H30" i="8"/>
  <c r="I30" i="8" s="1" a="1"/>
  <c r="I30" i="8" s="1"/>
  <c r="H31" i="8"/>
  <c r="I31" i="8" s="1" a="1"/>
  <c r="I31" i="8" s="1"/>
  <c r="H32" i="8"/>
  <c r="I32" i="8" s="1" a="1"/>
  <c r="I32" i="8" s="1"/>
  <c r="H33" i="8"/>
  <c r="I33" i="8" s="1" a="1"/>
  <c r="I33" i="8" s="1"/>
  <c r="H34" i="8"/>
  <c r="I34" i="8" s="1" a="1"/>
  <c r="I34" i="8" s="1"/>
  <c r="H35" i="8"/>
  <c r="I35" i="8" s="1" a="1"/>
  <c r="I35" i="8" s="1"/>
  <c r="H36" i="8"/>
  <c r="I36" i="8" s="1" a="1"/>
  <c r="I36" i="8" s="1"/>
  <c r="H37" i="8"/>
  <c r="I37" i="8" s="1" a="1"/>
  <c r="I37" i="8" s="1"/>
  <c r="H38" i="8"/>
  <c r="I38" i="8" s="1" a="1"/>
  <c r="I38" i="8" s="1"/>
  <c r="H39" i="8"/>
  <c r="I39" i="8" s="1" a="1"/>
  <c r="I39" i="8" s="1"/>
  <c r="H40" i="8"/>
  <c r="I40" i="8" s="1" a="1"/>
  <c r="I40" i="8" s="1"/>
  <c r="H41" i="8"/>
  <c r="I41" i="8" s="1" a="1"/>
  <c r="I41" i="8" s="1"/>
  <c r="H42" i="8"/>
  <c r="I42" i="8" s="1" a="1"/>
  <c r="I42" i="8" s="1"/>
  <c r="H43" i="8"/>
  <c r="I43" i="8" s="1" a="1"/>
  <c r="I43" i="8" s="1"/>
  <c r="H44" i="8"/>
  <c r="I44" i="8" s="1" a="1"/>
  <c r="I44" i="8" s="1"/>
  <c r="H45" i="8"/>
  <c r="I45" i="8" s="1" a="1"/>
  <c r="I45" i="8" s="1"/>
  <c r="H46" i="8"/>
  <c r="I46" i="8" s="1" a="1"/>
  <c r="I46" i="8" s="1"/>
  <c r="H47" i="8"/>
  <c r="I47" i="8" s="1" a="1"/>
  <c r="I47" i="8" s="1"/>
  <c r="H48" i="8"/>
  <c r="I48" i="8" s="1" a="1"/>
  <c r="I48" i="8" s="1"/>
  <c r="H49" i="8"/>
  <c r="I49" i="8" s="1" a="1"/>
  <c r="I49" i="8" s="1"/>
  <c r="H50" i="8"/>
  <c r="I50" i="8" s="1" a="1"/>
  <c r="I50" i="8" s="1"/>
  <c r="H51" i="8"/>
  <c r="I51" i="8" s="1" a="1"/>
  <c r="I51" i="8" s="1"/>
  <c r="H52" i="8"/>
  <c r="I52" i="8" s="1" a="1"/>
  <c r="I52" i="8" s="1"/>
  <c r="H53" i="8"/>
  <c r="I53" i="8" s="1" a="1"/>
  <c r="I53" i="8" s="1"/>
  <c r="H54" i="8"/>
  <c r="I54" i="8" s="1" a="1"/>
  <c r="I54" i="8" s="1"/>
  <c r="H55" i="8"/>
  <c r="I55" i="8" s="1" a="1"/>
  <c r="I55" i="8" s="1"/>
  <c r="H56" i="8"/>
  <c r="I56" i="8" s="1" a="1"/>
  <c r="I56" i="8" s="1"/>
  <c r="H57" i="8"/>
  <c r="I57" i="8" s="1" a="1"/>
  <c r="I57" i="8" s="1"/>
  <c r="H58" i="8"/>
  <c r="I58" i="8" s="1" a="1"/>
  <c r="I58" i="8" s="1"/>
  <c r="H59" i="8"/>
  <c r="I59" i="8" s="1" a="1"/>
  <c r="I59" i="8" s="1"/>
  <c r="H60" i="8"/>
  <c r="I60" i="8" s="1" a="1"/>
  <c r="I60" i="8" s="1"/>
  <c r="H61" i="8"/>
  <c r="I61" i="8" s="1" a="1"/>
  <c r="I61" i="8" s="1"/>
  <c r="H62" i="8"/>
  <c r="I62" i="8" s="1" a="1"/>
  <c r="I62" i="8" s="1"/>
  <c r="H63" i="8"/>
  <c r="I63" i="8" s="1" a="1"/>
  <c r="I63" i="8" s="1"/>
  <c r="H64" i="8"/>
  <c r="I64" i="8" s="1" a="1"/>
  <c r="I64" i="8" s="1"/>
  <c r="H65" i="8"/>
  <c r="I65" i="8" s="1" a="1"/>
  <c r="I65" i="8" s="1"/>
  <c r="H66" i="8"/>
  <c r="I66" i="8" s="1" a="1"/>
  <c r="I66" i="8" s="1"/>
  <c r="H67" i="8"/>
  <c r="I67" i="8" s="1" a="1"/>
  <c r="I67" i="8" s="1"/>
  <c r="H68" i="8"/>
  <c r="I68" i="8" s="1" a="1"/>
  <c r="I68" i="8" s="1"/>
  <c r="H69" i="8"/>
  <c r="I69" i="8" s="1" a="1"/>
  <c r="I69" i="8" s="1"/>
  <c r="H70" i="8"/>
  <c r="I70" i="8" s="1" a="1"/>
  <c r="I70" i="8" s="1"/>
  <c r="H71" i="8"/>
  <c r="I71" i="8" s="1" a="1"/>
  <c r="I71" i="8" s="1"/>
  <c r="H72" i="8"/>
  <c r="I72" i="8" s="1" a="1"/>
  <c r="I72" i="8" s="1"/>
  <c r="H73" i="8"/>
  <c r="I73" i="8" s="1" a="1"/>
  <c r="I73" i="8" s="1"/>
  <c r="H74" i="8"/>
  <c r="I74" i="8" s="1" a="1"/>
  <c r="I74" i="8" s="1"/>
  <c r="H75" i="8"/>
  <c r="I75" i="8" s="1" a="1"/>
  <c r="I75" i="8" s="1"/>
  <c r="H76" i="8"/>
  <c r="I76" i="8" s="1" a="1"/>
  <c r="I76" i="8" s="1"/>
  <c r="H77" i="8"/>
  <c r="I77" i="8" s="1" a="1"/>
  <c r="I77" i="8" s="1"/>
  <c r="H78" i="8"/>
  <c r="I78" i="8" s="1" a="1"/>
  <c r="I78" i="8" s="1"/>
  <c r="H79" i="8"/>
  <c r="I79" i="8" s="1" a="1"/>
  <c r="I79" i="8" s="1"/>
  <c r="H80" i="8"/>
  <c r="I80" i="8" s="1" a="1"/>
  <c r="I80" i="8" s="1"/>
  <c r="H81" i="8"/>
  <c r="I81" i="8" s="1" a="1"/>
  <c r="I81" i="8" s="1"/>
  <c r="H82" i="8"/>
  <c r="I82" i="8" s="1" a="1"/>
  <c r="I82" i="8" s="1"/>
  <c r="H83" i="8"/>
  <c r="I83" i="8" s="1" a="1"/>
  <c r="I83" i="8" s="1"/>
  <c r="H84" i="8"/>
  <c r="I84" i="8" s="1" a="1"/>
  <c r="I84" i="8" s="1"/>
  <c r="H85" i="8"/>
  <c r="I85" i="8" s="1" a="1"/>
  <c r="I85" i="8" s="1"/>
  <c r="H86" i="8"/>
  <c r="I86" i="8" s="1" a="1"/>
  <c r="I86" i="8" s="1"/>
  <c r="H87" i="8"/>
  <c r="I87" i="8" s="1" a="1"/>
  <c r="I87" i="8" s="1"/>
  <c r="H88" i="8"/>
  <c r="I88" i="8" s="1" a="1"/>
  <c r="I88" i="8" s="1"/>
  <c r="H89" i="8"/>
  <c r="I89" i="8" s="1" a="1"/>
  <c r="I89" i="8" s="1"/>
  <c r="H90" i="8"/>
  <c r="I90" i="8" s="1" a="1"/>
  <c r="I90" i="8" s="1"/>
  <c r="H91" i="8"/>
  <c r="I91" i="8" s="1" a="1"/>
  <c r="I91" i="8" s="1"/>
  <c r="H92" i="8"/>
  <c r="I92" i="8" s="1" a="1"/>
  <c r="I92" i="8" s="1"/>
  <c r="H93" i="8"/>
  <c r="I93" i="8" s="1" a="1"/>
  <c r="I93" i="8" s="1"/>
  <c r="H94" i="8"/>
  <c r="I94" i="8" s="1" a="1"/>
  <c r="I94" i="8" s="1"/>
  <c r="H95" i="8"/>
  <c r="I95" i="8" s="1" a="1"/>
  <c r="I95" i="8" s="1"/>
  <c r="H96" i="8"/>
  <c r="I96" i="8" s="1" a="1"/>
  <c r="I96" i="8" s="1"/>
  <c r="H97" i="8"/>
  <c r="I97" i="8" s="1" a="1"/>
  <c r="I97" i="8" s="1"/>
  <c r="H98" i="8"/>
  <c r="I98" i="8" s="1" a="1"/>
  <c r="I98" i="8" s="1"/>
  <c r="H99" i="8"/>
  <c r="I99" i="8" s="1" a="1"/>
  <c r="I99" i="8" s="1"/>
  <c r="H100" i="8"/>
  <c r="I100" i="8" s="1" a="1"/>
  <c r="I100" i="8" s="1"/>
  <c r="H101" i="8"/>
  <c r="I101" i="8" s="1" a="1"/>
  <c r="I101" i="8" s="1"/>
  <c r="H102" i="8"/>
  <c r="I102" i="8" s="1" a="1"/>
  <c r="I102" i="8" s="1"/>
  <c r="H103" i="8"/>
  <c r="I103" i="8" s="1" a="1"/>
  <c r="I103" i="8" s="1"/>
  <c r="H104" i="8"/>
  <c r="I104" i="8" s="1" a="1"/>
  <c r="I104" i="8" s="1"/>
  <c r="H105" i="8"/>
  <c r="I105" i="8" s="1" a="1"/>
  <c r="I105" i="8" s="1"/>
  <c r="H106" i="8"/>
  <c r="I106" i="8" s="1" a="1"/>
  <c r="I106" i="8" s="1"/>
  <c r="H107" i="8"/>
  <c r="I107" i="8" s="1" a="1"/>
  <c r="I107" i="8" s="1"/>
  <c r="H108" i="8"/>
  <c r="I108" i="8" s="1" a="1"/>
  <c r="I108" i="8" s="1"/>
  <c r="H109" i="8"/>
  <c r="I109" i="8" s="1" a="1"/>
  <c r="I109" i="8" s="1"/>
  <c r="H110" i="8"/>
  <c r="I110" i="8" s="1" a="1"/>
  <c r="I110" i="8" s="1"/>
  <c r="H111" i="8"/>
  <c r="I111" i="8" s="1" a="1"/>
  <c r="I111" i="8" s="1"/>
  <c r="H112" i="8"/>
  <c r="I112" i="8" s="1" a="1"/>
  <c r="I112" i="8" s="1"/>
  <c r="H113" i="8"/>
  <c r="I113" i="8" s="1" a="1"/>
  <c r="I113" i="8" s="1"/>
  <c r="H114" i="8"/>
  <c r="I114" i="8" s="1" a="1"/>
  <c r="I114" i="8" s="1"/>
  <c r="H115" i="8"/>
  <c r="I115" i="8" s="1" a="1"/>
  <c r="I115" i="8" s="1"/>
  <c r="H116" i="8"/>
  <c r="I116" i="8" s="1" a="1"/>
  <c r="I116" i="8" s="1"/>
  <c r="H117" i="8"/>
  <c r="I117" i="8" s="1" a="1"/>
  <c r="I117" i="8" s="1"/>
  <c r="H118" i="8"/>
  <c r="I118" i="8" s="1" a="1"/>
  <c r="I118" i="8" s="1"/>
  <c r="H119" i="8"/>
  <c r="I119" i="8" s="1" a="1"/>
  <c r="I119" i="8" s="1"/>
  <c r="H120" i="8"/>
  <c r="I120" i="8" s="1" a="1"/>
  <c r="I120" i="8" s="1"/>
  <c r="H121" i="8"/>
  <c r="I121" i="8" s="1" a="1"/>
  <c r="I121" i="8" s="1"/>
  <c r="H122" i="8"/>
  <c r="I122" i="8" s="1" a="1"/>
  <c r="I122" i="8" s="1"/>
  <c r="H123" i="8"/>
  <c r="I123" i="8" s="1" a="1"/>
  <c r="I123" i="8" s="1"/>
  <c r="H124" i="8"/>
  <c r="I124" i="8" s="1" a="1"/>
  <c r="I124" i="8" s="1"/>
  <c r="H125" i="8"/>
  <c r="I125" i="8" s="1" a="1"/>
  <c r="I125" i="8" s="1"/>
  <c r="H126" i="8"/>
  <c r="I126" i="8" s="1" a="1"/>
  <c r="I126" i="8" s="1"/>
  <c r="H127" i="8"/>
  <c r="I127" i="8" s="1" a="1"/>
  <c r="I127" i="8" s="1"/>
  <c r="H128" i="8"/>
  <c r="I128" i="8" s="1" a="1"/>
  <c r="I128" i="8" s="1"/>
  <c r="H129" i="8"/>
  <c r="I129" i="8" s="1" a="1"/>
  <c r="I129" i="8" s="1"/>
  <c r="H130" i="8"/>
  <c r="I130" i="8" s="1" a="1"/>
  <c r="I130" i="8" s="1"/>
  <c r="H131" i="8"/>
  <c r="I131" i="8" s="1" a="1"/>
  <c r="I131" i="8" s="1"/>
  <c r="H132" i="8"/>
  <c r="I132" i="8" s="1" a="1"/>
  <c r="I132" i="8" s="1"/>
  <c r="H133" i="8"/>
  <c r="I133" i="8" s="1" a="1"/>
  <c r="I133" i="8" s="1"/>
  <c r="H134" i="8"/>
  <c r="I134" i="8" s="1" a="1"/>
  <c r="I134" i="8" s="1"/>
  <c r="H135" i="8"/>
  <c r="I135" i="8" s="1" a="1"/>
  <c r="I135" i="8" s="1"/>
  <c r="H136" i="8"/>
  <c r="I136" i="8" s="1" a="1"/>
  <c r="I136" i="8" s="1"/>
  <c r="H137" i="8"/>
  <c r="I137" i="8" s="1" a="1"/>
  <c r="I137" i="8" s="1"/>
  <c r="H138" i="8"/>
  <c r="I138" i="8" s="1" a="1"/>
  <c r="I138" i="8" s="1"/>
  <c r="H139" i="8"/>
  <c r="I139" i="8" s="1" a="1"/>
  <c r="I139" i="8" s="1"/>
  <c r="H140" i="8"/>
  <c r="I140" i="8" s="1" a="1"/>
  <c r="I140" i="8" s="1"/>
  <c r="H141" i="8"/>
  <c r="I141" i="8" s="1" a="1"/>
  <c r="I141" i="8" s="1"/>
  <c r="H142" i="8"/>
  <c r="I142" i="8" s="1" a="1"/>
  <c r="I142" i="8" s="1"/>
  <c r="H143" i="8"/>
  <c r="I143" i="8" s="1" a="1"/>
  <c r="I143" i="8" s="1"/>
  <c r="H144" i="8"/>
  <c r="I144" i="8" s="1" a="1"/>
  <c r="I144" i="8" s="1"/>
  <c r="H145" i="8"/>
  <c r="I145" i="8" s="1" a="1"/>
  <c r="I145" i="8" s="1"/>
  <c r="H146" i="8"/>
  <c r="I146" i="8" s="1" a="1"/>
  <c r="I146" i="8" s="1"/>
  <c r="H147" i="8"/>
  <c r="I147" i="8" s="1" a="1"/>
  <c r="I147" i="8" s="1"/>
  <c r="H148" i="8"/>
  <c r="I148" i="8" s="1" a="1"/>
  <c r="I148" i="8" s="1"/>
  <c r="H149" i="8"/>
  <c r="I149" i="8" s="1" a="1"/>
  <c r="I149" i="8" s="1"/>
  <c r="H150" i="8"/>
  <c r="I150" i="8" s="1" a="1"/>
  <c r="I150" i="8" s="1"/>
  <c r="H151" i="8"/>
  <c r="I151" i="8" s="1" a="1"/>
  <c r="I151" i="8" s="1"/>
  <c r="H152" i="8"/>
  <c r="I152" i="8" s="1" a="1"/>
  <c r="I152" i="8" s="1"/>
  <c r="H153" i="8"/>
  <c r="I153" i="8" s="1" a="1"/>
  <c r="I153" i="8" s="1"/>
  <c r="H154" i="8"/>
  <c r="I154" i="8" s="1" a="1"/>
  <c r="I154" i="8" s="1"/>
  <c r="H155" i="8"/>
  <c r="I155" i="8" s="1" a="1"/>
  <c r="I155" i="8" s="1"/>
  <c r="H156" i="8"/>
  <c r="I156" i="8" s="1" a="1"/>
  <c r="I156" i="8" s="1"/>
  <c r="H157" i="8"/>
  <c r="I157" i="8" s="1" a="1"/>
  <c r="I157" i="8" s="1"/>
  <c r="H158" i="8"/>
  <c r="I158" i="8" s="1" a="1"/>
  <c r="I158" i="8" s="1"/>
  <c r="H159" i="8"/>
  <c r="I159" i="8" s="1" a="1"/>
  <c r="I159" i="8" s="1"/>
  <c r="H160" i="8"/>
  <c r="I160" i="8" s="1" a="1"/>
  <c r="I160" i="8" s="1"/>
  <c r="H161" i="8"/>
  <c r="I161" i="8" s="1" a="1"/>
  <c r="I161" i="8" s="1"/>
  <c r="H162" i="8"/>
  <c r="I162" i="8" s="1" a="1"/>
  <c r="I162" i="8" s="1"/>
  <c r="H163" i="8"/>
  <c r="I163" i="8" s="1" a="1"/>
  <c r="I163" i="8" s="1"/>
  <c r="H164" i="8"/>
  <c r="I164" i="8" s="1" a="1"/>
  <c r="I164" i="8" s="1"/>
  <c r="H165" i="8"/>
  <c r="I165" i="8" s="1" a="1"/>
  <c r="I165" i="8" s="1"/>
  <c r="H166" i="8"/>
  <c r="I166" i="8" s="1" a="1"/>
  <c r="I166" i="8" s="1"/>
  <c r="H167" i="8"/>
  <c r="I167" i="8" s="1" a="1"/>
  <c r="I167" i="8" s="1"/>
  <c r="H168" i="8"/>
  <c r="I168" i="8" s="1" a="1"/>
  <c r="I168" i="8" s="1"/>
  <c r="H169" i="8"/>
  <c r="I169" i="8" s="1" a="1"/>
  <c r="I169" i="8" s="1"/>
  <c r="H170" i="8"/>
  <c r="I170" i="8" s="1" a="1"/>
  <c r="I170" i="8" s="1"/>
  <c r="H171" i="8"/>
  <c r="I171" i="8" s="1" a="1"/>
  <c r="I171" i="8" s="1"/>
  <c r="H172" i="8"/>
  <c r="I172" i="8" s="1" a="1"/>
  <c r="I172" i="8" s="1"/>
  <c r="H173" i="8"/>
  <c r="I173" i="8" s="1" a="1"/>
  <c r="I173" i="8" s="1"/>
  <c r="H174" i="8"/>
  <c r="I174" i="8" s="1" a="1"/>
  <c r="I174" i="8" s="1"/>
  <c r="H175" i="8"/>
  <c r="I175" i="8" s="1" a="1"/>
  <c r="I175" i="8" s="1"/>
  <c r="H176" i="8"/>
  <c r="I176" i="8" s="1" a="1"/>
  <c r="I176" i="8" s="1"/>
  <c r="H177" i="8"/>
  <c r="I177" i="8" s="1" a="1"/>
  <c r="I177" i="8" s="1"/>
  <c r="H178" i="8"/>
  <c r="I178" i="8" s="1" a="1"/>
  <c r="I178" i="8" s="1"/>
  <c r="H179" i="8"/>
  <c r="I179" i="8" s="1" a="1"/>
  <c r="I179" i="8" s="1"/>
  <c r="H180" i="8"/>
  <c r="I180" i="8" s="1" a="1"/>
  <c r="I180" i="8" s="1"/>
  <c r="H181" i="8"/>
  <c r="I181" i="8" s="1" a="1"/>
  <c r="I181" i="8" s="1"/>
  <c r="H182" i="8"/>
  <c r="I182" i="8" s="1" a="1"/>
  <c r="I182" i="8" s="1"/>
  <c r="H183" i="8"/>
  <c r="I183" i="8" s="1" a="1"/>
  <c r="I183" i="8" s="1"/>
  <c r="H184" i="8"/>
  <c r="I184" i="8" s="1" a="1"/>
  <c r="I184" i="8" s="1"/>
  <c r="H185" i="8"/>
  <c r="I185" i="8" s="1" a="1"/>
  <c r="I185" i="8" s="1"/>
  <c r="H186" i="8"/>
  <c r="I186" i="8" s="1" a="1"/>
  <c r="I186" i="8" s="1"/>
  <c r="H187" i="8"/>
  <c r="I187" i="8" s="1" a="1"/>
  <c r="I187" i="8" s="1"/>
  <c r="H188" i="8"/>
  <c r="I188" i="8" s="1" a="1"/>
  <c r="I188" i="8" s="1"/>
  <c r="H189" i="8"/>
  <c r="I189" i="8" s="1" a="1"/>
  <c r="I189" i="8" s="1"/>
  <c r="H190" i="8"/>
  <c r="I190" i="8" s="1" a="1"/>
  <c r="I190" i="8" s="1"/>
  <c r="H191" i="8"/>
  <c r="I191" i="8" s="1" a="1"/>
  <c r="I191" i="8" s="1"/>
  <c r="H192" i="8"/>
  <c r="I192" i="8" s="1" a="1"/>
  <c r="I192" i="8" s="1"/>
  <c r="H193" i="8"/>
  <c r="I193" i="8" s="1" a="1"/>
  <c r="I193" i="8" s="1"/>
  <c r="H194" i="8"/>
  <c r="I194" i="8" s="1" a="1"/>
  <c r="I194" i="8" s="1"/>
  <c r="H195" i="8"/>
  <c r="I195" i="8" s="1" a="1"/>
  <c r="I195" i="8" s="1"/>
  <c r="H196" i="8"/>
  <c r="I196" i="8" s="1" a="1"/>
  <c r="I196" i="8" s="1"/>
  <c r="H197" i="8"/>
  <c r="I197" i="8" s="1" a="1"/>
  <c r="I197" i="8" s="1"/>
  <c r="H198" i="8"/>
  <c r="I198" i="8" s="1" a="1"/>
  <c r="I198" i="8" s="1"/>
  <c r="H199" i="8"/>
  <c r="I199" i="8" s="1" a="1"/>
  <c r="I199" i="8" s="1"/>
  <c r="H200" i="8"/>
  <c r="I200" i="8" s="1" a="1"/>
  <c r="I200" i="8" s="1"/>
  <c r="H201" i="8"/>
  <c r="I201" i="8" s="1" a="1"/>
  <c r="I201" i="8" s="1"/>
  <c r="H202" i="8"/>
  <c r="I202" i="8" s="1" a="1"/>
  <c r="I202" i="8" s="1"/>
  <c r="H203" i="8"/>
  <c r="I203" i="8" s="1" a="1"/>
  <c r="I203" i="8" s="1"/>
  <c r="H204" i="8"/>
  <c r="I204" i="8" s="1" a="1"/>
  <c r="I204" i="8" s="1"/>
  <c r="H205" i="8"/>
  <c r="I205" i="8" s="1" a="1"/>
  <c r="I205" i="8" s="1"/>
  <c r="H206" i="8"/>
  <c r="I206" i="8" s="1" a="1"/>
  <c r="I206" i="8" s="1"/>
  <c r="H207" i="8"/>
  <c r="I207" i="8" s="1" a="1"/>
  <c r="I207" i="8" s="1"/>
  <c r="H208" i="8"/>
  <c r="I208" i="8" s="1" a="1"/>
  <c r="I208" i="8" s="1"/>
  <c r="H209" i="8"/>
  <c r="I209" i="8" s="1" a="1"/>
  <c r="I209" i="8" s="1"/>
  <c r="H210" i="8"/>
  <c r="I210" i="8" s="1" a="1"/>
  <c r="I210" i="8" s="1"/>
  <c r="H211" i="8"/>
  <c r="I211" i="8" s="1" a="1"/>
  <c r="I211" i="8" s="1"/>
  <c r="H212" i="8"/>
  <c r="I212" i="8" s="1" a="1"/>
  <c r="I212" i="8" s="1"/>
  <c r="H213" i="8"/>
  <c r="I213" i="8" s="1" a="1"/>
  <c r="I213" i="8" s="1"/>
  <c r="H214" i="8"/>
  <c r="I214" i="8" s="1" a="1"/>
  <c r="I214" i="8" s="1"/>
  <c r="H215" i="8"/>
  <c r="I215" i="8" s="1" a="1"/>
  <c r="I215" i="8" s="1"/>
  <c r="H216" i="8"/>
  <c r="I216" i="8" s="1" a="1"/>
  <c r="I216" i="8" s="1"/>
  <c r="H217" i="8"/>
  <c r="I217" i="8" s="1" a="1"/>
  <c r="I217" i="8" s="1"/>
  <c r="H218" i="8"/>
  <c r="I218" i="8" s="1" a="1"/>
  <c r="I218" i="8" s="1"/>
  <c r="A23" i="6" l="1"/>
  <c r="B39" i="4"/>
  <c r="E51" i="8"/>
  <c r="B19" i="8"/>
  <c r="C19" i="8"/>
  <c r="D19" i="8"/>
  <c r="E19" i="8"/>
  <c r="B20" i="8"/>
  <c r="C20" i="8"/>
  <c r="D20" i="8"/>
  <c r="E20" i="8"/>
  <c r="B21" i="8"/>
  <c r="C21" i="8"/>
  <c r="D21" i="8"/>
  <c r="E21" i="8"/>
  <c r="B22" i="8"/>
  <c r="C22" i="8"/>
  <c r="D22" i="8"/>
  <c r="E22" i="8"/>
  <c r="B23" i="8"/>
  <c r="C23" i="8"/>
  <c r="D23" i="8"/>
  <c r="E23" i="8"/>
  <c r="B24" i="8"/>
  <c r="C24" i="8"/>
  <c r="D24" i="8"/>
  <c r="E24" i="8"/>
  <c r="B25" i="8"/>
  <c r="C25" i="8"/>
  <c r="D25" i="8"/>
  <c r="E25" i="8"/>
  <c r="B26" i="8"/>
  <c r="C26" i="8"/>
  <c r="D26" i="8"/>
  <c r="E26" i="8"/>
  <c r="B27" i="8"/>
  <c r="C27" i="8"/>
  <c r="D27" i="8"/>
  <c r="E27" i="8"/>
  <c r="B28" i="8"/>
  <c r="C28" i="8"/>
  <c r="D28" i="8"/>
  <c r="E28" i="8"/>
  <c r="B29" i="8"/>
  <c r="C29" i="8"/>
  <c r="D29" i="8"/>
  <c r="E29" i="8"/>
  <c r="B30" i="8"/>
  <c r="C30" i="8"/>
  <c r="D30" i="8"/>
  <c r="E30" i="8"/>
  <c r="B31" i="8"/>
  <c r="C31" i="8"/>
  <c r="D31" i="8"/>
  <c r="E31" i="8"/>
  <c r="B32" i="8"/>
  <c r="C32" i="8"/>
  <c r="D32" i="8"/>
  <c r="E32" i="8"/>
  <c r="B33" i="8"/>
  <c r="C33" i="8"/>
  <c r="D33" i="8"/>
  <c r="E33" i="8"/>
  <c r="B34" i="8"/>
  <c r="C34" i="8"/>
  <c r="D34" i="8"/>
  <c r="E34" i="8"/>
  <c r="B35" i="8"/>
  <c r="C35" i="8"/>
  <c r="D35" i="8"/>
  <c r="E35" i="8"/>
  <c r="B36" i="8"/>
  <c r="C36" i="8"/>
  <c r="D36" i="8"/>
  <c r="E36" i="8"/>
  <c r="B37" i="8"/>
  <c r="C37" i="8"/>
  <c r="D37" i="8"/>
  <c r="E37" i="8"/>
  <c r="B38" i="8"/>
  <c r="C38" i="8"/>
  <c r="D38" i="8"/>
  <c r="E38" i="8"/>
  <c r="B39" i="8"/>
  <c r="C39" i="8"/>
  <c r="D39" i="8"/>
  <c r="E39" i="8"/>
  <c r="B40" i="8"/>
  <c r="C40" i="8"/>
  <c r="D40" i="8"/>
  <c r="E40" i="8"/>
  <c r="B41" i="8"/>
  <c r="C41" i="8"/>
  <c r="D41" i="8"/>
  <c r="E41" i="8"/>
  <c r="B42" i="8"/>
  <c r="C42" i="8"/>
  <c r="D42" i="8"/>
  <c r="E42" i="8"/>
  <c r="B43" i="8"/>
  <c r="C43" i="8"/>
  <c r="D43" i="8"/>
  <c r="E43" i="8"/>
  <c r="B44" i="8"/>
  <c r="C44" i="8"/>
  <c r="D44" i="8"/>
  <c r="E44" i="8"/>
  <c r="B45" i="8"/>
  <c r="C45" i="8"/>
  <c r="D45" i="8"/>
  <c r="E45" i="8"/>
  <c r="B46" i="8"/>
  <c r="C46" i="8"/>
  <c r="D46" i="8"/>
  <c r="E46" i="8"/>
  <c r="B47" i="8"/>
  <c r="C47" i="8"/>
  <c r="D47" i="8"/>
  <c r="E47" i="8"/>
  <c r="B48" i="8"/>
  <c r="C48" i="8"/>
  <c r="D48" i="8"/>
  <c r="E48" i="8"/>
  <c r="B49" i="8"/>
  <c r="C49" i="8"/>
  <c r="D49" i="8"/>
  <c r="E49" i="8"/>
  <c r="B50" i="8"/>
  <c r="C50" i="8"/>
  <c r="D50" i="8"/>
  <c r="E50" i="8"/>
  <c r="B51" i="8"/>
  <c r="C51" i="8"/>
  <c r="D51" i="8"/>
  <c r="B52" i="8"/>
  <c r="C52" i="8"/>
  <c r="D52" i="8"/>
  <c r="E52" i="8"/>
  <c r="B53" i="8"/>
  <c r="C53" i="8"/>
  <c r="D53" i="8"/>
  <c r="E53" i="8"/>
  <c r="B54" i="8"/>
  <c r="C54" i="8"/>
  <c r="D54" i="8"/>
  <c r="E54" i="8"/>
  <c r="B55" i="8"/>
  <c r="C55" i="8"/>
  <c r="D55" i="8"/>
  <c r="E55" i="8"/>
  <c r="B56" i="8"/>
  <c r="C56" i="8"/>
  <c r="D56" i="8"/>
  <c r="E56" i="8"/>
  <c r="B57" i="8"/>
  <c r="C57" i="8"/>
  <c r="D57" i="8"/>
  <c r="E57" i="8"/>
  <c r="B58" i="8"/>
  <c r="C58" i="8"/>
  <c r="D58" i="8"/>
  <c r="E58" i="8"/>
  <c r="B59" i="8"/>
  <c r="C59" i="8"/>
  <c r="D59" i="8"/>
  <c r="E59" i="8"/>
  <c r="B60" i="8"/>
  <c r="C60" i="8"/>
  <c r="D60" i="8"/>
  <c r="E60" i="8"/>
  <c r="B61" i="8"/>
  <c r="C61" i="8"/>
  <c r="D61" i="8"/>
  <c r="E61" i="8"/>
  <c r="B62" i="8"/>
  <c r="C62" i="8"/>
  <c r="D62" i="8"/>
  <c r="E62" i="8"/>
  <c r="B63" i="8"/>
  <c r="C63" i="8"/>
  <c r="D63" i="8"/>
  <c r="E63" i="8"/>
  <c r="B64" i="8"/>
  <c r="C64" i="8"/>
  <c r="D64" i="8"/>
  <c r="E64" i="8"/>
  <c r="B65" i="8"/>
  <c r="C65" i="8"/>
  <c r="D65" i="8"/>
  <c r="E65" i="8"/>
  <c r="B66" i="8"/>
  <c r="C66" i="8"/>
  <c r="D66" i="8"/>
  <c r="E66" i="8"/>
  <c r="B67" i="8"/>
  <c r="C67" i="8"/>
  <c r="D67" i="8"/>
  <c r="E67" i="8"/>
  <c r="B68" i="8"/>
  <c r="C68" i="8"/>
  <c r="D68" i="8"/>
  <c r="E68" i="8"/>
  <c r="B69" i="8"/>
  <c r="C69" i="8"/>
  <c r="D69" i="8"/>
  <c r="E69" i="8"/>
  <c r="B70" i="8"/>
  <c r="C70" i="8"/>
  <c r="D70" i="8"/>
  <c r="E70" i="8"/>
  <c r="B71" i="8"/>
  <c r="C71" i="8"/>
  <c r="D71" i="8"/>
  <c r="E71" i="8"/>
  <c r="B72" i="8"/>
  <c r="C72" i="8"/>
  <c r="D72" i="8"/>
  <c r="E72" i="8"/>
  <c r="B73" i="8"/>
  <c r="C73" i="8"/>
  <c r="D73" i="8"/>
  <c r="E73" i="8"/>
  <c r="B74" i="8"/>
  <c r="C74" i="8"/>
  <c r="D74" i="8"/>
  <c r="E74" i="8"/>
  <c r="B75" i="8"/>
  <c r="C75" i="8"/>
  <c r="D75" i="8"/>
  <c r="E75" i="8"/>
  <c r="B76" i="8"/>
  <c r="C76" i="8"/>
  <c r="D76" i="8"/>
  <c r="E76" i="8"/>
  <c r="B77" i="8"/>
  <c r="C77" i="8"/>
  <c r="D77" i="8"/>
  <c r="E77" i="8"/>
  <c r="B78" i="8"/>
  <c r="C78" i="8"/>
  <c r="D78" i="8"/>
  <c r="E78" i="8"/>
  <c r="B79" i="8"/>
  <c r="C79" i="8"/>
  <c r="D79" i="8"/>
  <c r="E79" i="8"/>
  <c r="B80" i="8"/>
  <c r="C80" i="8"/>
  <c r="D80" i="8"/>
  <c r="E80" i="8"/>
  <c r="B81" i="8"/>
  <c r="C81" i="8"/>
  <c r="D81" i="8"/>
  <c r="E81" i="8"/>
  <c r="B82" i="8"/>
  <c r="C82" i="8"/>
  <c r="D82" i="8"/>
  <c r="E82" i="8"/>
  <c r="B83" i="8"/>
  <c r="C83" i="8"/>
  <c r="D83" i="8"/>
  <c r="E83" i="8"/>
  <c r="B84" i="8"/>
  <c r="C84" i="8"/>
  <c r="D84" i="8"/>
  <c r="E84" i="8"/>
  <c r="B85" i="8"/>
  <c r="C85" i="8"/>
  <c r="D85" i="8"/>
  <c r="E85" i="8"/>
  <c r="B86" i="8"/>
  <c r="C86" i="8"/>
  <c r="D86" i="8"/>
  <c r="E86" i="8"/>
  <c r="B87" i="8"/>
  <c r="C87" i="8"/>
  <c r="D87" i="8"/>
  <c r="E87" i="8"/>
  <c r="B88" i="8"/>
  <c r="C88" i="8"/>
  <c r="D88" i="8"/>
  <c r="E88" i="8"/>
  <c r="B89" i="8"/>
  <c r="C89" i="8"/>
  <c r="D89" i="8"/>
  <c r="E89" i="8"/>
  <c r="B90" i="8"/>
  <c r="C90" i="8"/>
  <c r="D90" i="8"/>
  <c r="E90" i="8"/>
  <c r="B91" i="8"/>
  <c r="C91" i="8"/>
  <c r="D91" i="8"/>
  <c r="E91" i="8"/>
  <c r="B92" i="8"/>
  <c r="C92" i="8"/>
  <c r="D92" i="8"/>
  <c r="E92" i="8"/>
  <c r="B93" i="8"/>
  <c r="C93" i="8"/>
  <c r="D93" i="8"/>
  <c r="E93" i="8"/>
  <c r="B94" i="8"/>
  <c r="C94" i="8"/>
  <c r="D94" i="8"/>
  <c r="E94" i="8"/>
  <c r="B95" i="8"/>
  <c r="C95" i="8"/>
  <c r="D95" i="8"/>
  <c r="E95" i="8"/>
  <c r="B96" i="8"/>
  <c r="C96" i="8"/>
  <c r="D96" i="8"/>
  <c r="E96" i="8"/>
  <c r="B97" i="8"/>
  <c r="C97" i="8"/>
  <c r="D97" i="8"/>
  <c r="E97" i="8"/>
  <c r="B98" i="8"/>
  <c r="C98" i="8"/>
  <c r="D98" i="8"/>
  <c r="E98" i="8"/>
  <c r="B99" i="8"/>
  <c r="C99" i="8"/>
  <c r="D99" i="8"/>
  <c r="E99" i="8"/>
  <c r="B100" i="8"/>
  <c r="C100" i="8"/>
  <c r="D100" i="8"/>
  <c r="E100" i="8"/>
  <c r="B101" i="8"/>
  <c r="C101" i="8"/>
  <c r="D101" i="8"/>
  <c r="E101" i="8"/>
  <c r="B102" i="8"/>
  <c r="C102" i="8"/>
  <c r="D102" i="8"/>
  <c r="E102" i="8"/>
  <c r="B103" i="8"/>
  <c r="C103" i="8"/>
  <c r="D103" i="8"/>
  <c r="E103" i="8"/>
  <c r="B104" i="8"/>
  <c r="C104" i="8"/>
  <c r="D104" i="8"/>
  <c r="E104" i="8"/>
  <c r="B105" i="8"/>
  <c r="C105" i="8"/>
  <c r="D105" i="8"/>
  <c r="E105" i="8"/>
  <c r="B106" i="8"/>
  <c r="C106" i="8"/>
  <c r="D106" i="8"/>
  <c r="E106" i="8"/>
  <c r="B107" i="8"/>
  <c r="C107" i="8"/>
  <c r="D107" i="8"/>
  <c r="E107" i="8"/>
  <c r="B108" i="8"/>
  <c r="C108" i="8"/>
  <c r="D108" i="8"/>
  <c r="E108" i="8"/>
  <c r="B109" i="8"/>
  <c r="C109" i="8"/>
  <c r="D109" i="8"/>
  <c r="E109" i="8"/>
  <c r="B110" i="8"/>
  <c r="C110" i="8"/>
  <c r="D110" i="8"/>
  <c r="E110" i="8"/>
  <c r="B111" i="8"/>
  <c r="C111" i="8"/>
  <c r="D111" i="8"/>
  <c r="E111" i="8"/>
  <c r="B112" i="8"/>
  <c r="C112" i="8"/>
  <c r="D112" i="8"/>
  <c r="E112" i="8"/>
  <c r="B113" i="8"/>
  <c r="C113" i="8"/>
  <c r="D113" i="8"/>
  <c r="E113" i="8"/>
  <c r="B114" i="8"/>
  <c r="C114" i="8"/>
  <c r="D114" i="8"/>
  <c r="E114" i="8"/>
  <c r="B115" i="8"/>
  <c r="C115" i="8"/>
  <c r="D115" i="8"/>
  <c r="E115" i="8"/>
  <c r="B116" i="8"/>
  <c r="C116" i="8"/>
  <c r="D116" i="8"/>
  <c r="E116" i="8"/>
  <c r="B117" i="8"/>
  <c r="C117" i="8"/>
  <c r="D117" i="8"/>
  <c r="E117" i="8"/>
  <c r="B118" i="8"/>
  <c r="C118" i="8"/>
  <c r="D118" i="8"/>
  <c r="E118" i="8"/>
  <c r="B119" i="8"/>
  <c r="C119" i="8"/>
  <c r="D119" i="8"/>
  <c r="E119" i="8"/>
  <c r="B120" i="8"/>
  <c r="C120" i="8"/>
  <c r="D120" i="8"/>
  <c r="E120" i="8"/>
  <c r="B121" i="8"/>
  <c r="C121" i="8"/>
  <c r="D121" i="8"/>
  <c r="E121" i="8"/>
  <c r="B122" i="8"/>
  <c r="C122" i="8"/>
  <c r="D122" i="8"/>
  <c r="E122" i="8"/>
  <c r="B123" i="8"/>
  <c r="C123" i="8"/>
  <c r="D123" i="8"/>
  <c r="E123" i="8"/>
  <c r="B124" i="8"/>
  <c r="C124" i="8"/>
  <c r="D124" i="8"/>
  <c r="E124" i="8"/>
  <c r="B125" i="8"/>
  <c r="C125" i="8"/>
  <c r="D125" i="8"/>
  <c r="E125" i="8"/>
  <c r="B126" i="8"/>
  <c r="C126" i="8"/>
  <c r="D126" i="8"/>
  <c r="E126" i="8"/>
  <c r="B127" i="8"/>
  <c r="C127" i="8"/>
  <c r="D127" i="8"/>
  <c r="E127" i="8"/>
  <c r="B128" i="8"/>
  <c r="C128" i="8"/>
  <c r="D128" i="8"/>
  <c r="E128" i="8"/>
  <c r="B129" i="8"/>
  <c r="C129" i="8"/>
  <c r="D129" i="8"/>
  <c r="E129" i="8"/>
  <c r="B130" i="8"/>
  <c r="C130" i="8"/>
  <c r="D130" i="8"/>
  <c r="E130" i="8"/>
  <c r="B131" i="8"/>
  <c r="C131" i="8"/>
  <c r="D131" i="8"/>
  <c r="E131" i="8"/>
  <c r="B132" i="8"/>
  <c r="C132" i="8"/>
  <c r="D132" i="8"/>
  <c r="E132" i="8"/>
  <c r="B133" i="8"/>
  <c r="C133" i="8"/>
  <c r="D133" i="8"/>
  <c r="E133" i="8"/>
  <c r="B134" i="8"/>
  <c r="C134" i="8"/>
  <c r="D134" i="8"/>
  <c r="E134" i="8"/>
  <c r="B135" i="8"/>
  <c r="C135" i="8"/>
  <c r="D135" i="8"/>
  <c r="E135" i="8"/>
  <c r="B136" i="8"/>
  <c r="C136" i="8"/>
  <c r="D136" i="8"/>
  <c r="E136" i="8"/>
  <c r="B137" i="8"/>
  <c r="C137" i="8"/>
  <c r="D137" i="8"/>
  <c r="E137" i="8"/>
  <c r="B138" i="8"/>
  <c r="C138" i="8"/>
  <c r="D138" i="8"/>
  <c r="E138" i="8"/>
  <c r="B139" i="8"/>
  <c r="C139" i="8"/>
  <c r="D139" i="8"/>
  <c r="E139" i="8"/>
  <c r="B140" i="8"/>
  <c r="C140" i="8"/>
  <c r="D140" i="8"/>
  <c r="E140" i="8"/>
  <c r="B141" i="8"/>
  <c r="C141" i="8"/>
  <c r="D141" i="8"/>
  <c r="E141" i="8"/>
  <c r="B142" i="8"/>
  <c r="C142" i="8"/>
  <c r="D142" i="8"/>
  <c r="E142" i="8"/>
  <c r="B143" i="8"/>
  <c r="C143" i="8"/>
  <c r="D143" i="8"/>
  <c r="E143" i="8"/>
  <c r="B144" i="8"/>
  <c r="C144" i="8"/>
  <c r="D144" i="8"/>
  <c r="E144" i="8"/>
  <c r="B145" i="8"/>
  <c r="C145" i="8"/>
  <c r="D145" i="8"/>
  <c r="E145" i="8"/>
  <c r="B146" i="8"/>
  <c r="C146" i="8"/>
  <c r="D146" i="8"/>
  <c r="E146" i="8"/>
  <c r="B147" i="8"/>
  <c r="C147" i="8"/>
  <c r="D147" i="8"/>
  <c r="E147" i="8"/>
  <c r="B148" i="8"/>
  <c r="C148" i="8"/>
  <c r="D148" i="8"/>
  <c r="E148" i="8"/>
  <c r="B149" i="8"/>
  <c r="C149" i="8"/>
  <c r="D149" i="8"/>
  <c r="E149" i="8"/>
  <c r="B150" i="8"/>
  <c r="C150" i="8"/>
  <c r="D150" i="8"/>
  <c r="E150" i="8"/>
  <c r="B151" i="8"/>
  <c r="C151" i="8"/>
  <c r="D151" i="8"/>
  <c r="E151" i="8"/>
  <c r="B152" i="8"/>
  <c r="C152" i="8"/>
  <c r="D152" i="8"/>
  <c r="E152" i="8"/>
  <c r="B153" i="8"/>
  <c r="C153" i="8"/>
  <c r="D153" i="8"/>
  <c r="E153" i="8"/>
  <c r="B154" i="8"/>
  <c r="C154" i="8"/>
  <c r="D154" i="8"/>
  <c r="E154" i="8"/>
  <c r="B155" i="8"/>
  <c r="C155" i="8"/>
  <c r="D155" i="8"/>
  <c r="E155" i="8"/>
  <c r="B156" i="8"/>
  <c r="C156" i="8"/>
  <c r="D156" i="8"/>
  <c r="E156" i="8"/>
  <c r="B157" i="8"/>
  <c r="C157" i="8"/>
  <c r="D157" i="8"/>
  <c r="E157" i="8"/>
  <c r="B158" i="8"/>
  <c r="C158" i="8"/>
  <c r="D158" i="8"/>
  <c r="E158" i="8"/>
  <c r="B159" i="8"/>
  <c r="C159" i="8"/>
  <c r="D159" i="8"/>
  <c r="E159" i="8"/>
  <c r="B160" i="8"/>
  <c r="C160" i="8"/>
  <c r="D160" i="8"/>
  <c r="E160" i="8"/>
  <c r="B161" i="8"/>
  <c r="C161" i="8"/>
  <c r="D161" i="8"/>
  <c r="E161" i="8"/>
  <c r="B162" i="8"/>
  <c r="C162" i="8"/>
  <c r="D162" i="8"/>
  <c r="E162" i="8"/>
  <c r="B163" i="8"/>
  <c r="C163" i="8"/>
  <c r="D163" i="8"/>
  <c r="E163" i="8"/>
  <c r="B164" i="8"/>
  <c r="C164" i="8"/>
  <c r="D164" i="8"/>
  <c r="E164" i="8"/>
  <c r="B165" i="8"/>
  <c r="C165" i="8"/>
  <c r="D165" i="8"/>
  <c r="E165" i="8"/>
  <c r="B166" i="8"/>
  <c r="C166" i="8"/>
  <c r="D166" i="8"/>
  <c r="E166" i="8"/>
  <c r="B167" i="8"/>
  <c r="C167" i="8"/>
  <c r="D167" i="8"/>
  <c r="E167" i="8"/>
  <c r="B168" i="8"/>
  <c r="C168" i="8"/>
  <c r="D168" i="8"/>
  <c r="E168" i="8"/>
  <c r="B169" i="8"/>
  <c r="C169" i="8"/>
  <c r="D169" i="8"/>
  <c r="E169" i="8"/>
  <c r="B170" i="8"/>
  <c r="C170" i="8"/>
  <c r="D170" i="8"/>
  <c r="E170" i="8"/>
  <c r="B171" i="8"/>
  <c r="C171" i="8"/>
  <c r="D171" i="8"/>
  <c r="E171" i="8"/>
  <c r="B172" i="8"/>
  <c r="C172" i="8"/>
  <c r="D172" i="8"/>
  <c r="E172" i="8"/>
  <c r="B173" i="8"/>
  <c r="C173" i="8"/>
  <c r="D173" i="8"/>
  <c r="E173" i="8"/>
  <c r="B174" i="8"/>
  <c r="C174" i="8"/>
  <c r="D174" i="8"/>
  <c r="E174" i="8"/>
  <c r="B175" i="8"/>
  <c r="C175" i="8"/>
  <c r="D175" i="8"/>
  <c r="E175" i="8"/>
  <c r="B176" i="8"/>
  <c r="C176" i="8"/>
  <c r="D176" i="8"/>
  <c r="E176" i="8"/>
  <c r="B177" i="8"/>
  <c r="C177" i="8"/>
  <c r="D177" i="8"/>
  <c r="E177" i="8"/>
  <c r="B178" i="8"/>
  <c r="C178" i="8"/>
  <c r="D178" i="8"/>
  <c r="E178" i="8"/>
  <c r="B179" i="8"/>
  <c r="C179" i="8"/>
  <c r="D179" i="8"/>
  <c r="E179" i="8"/>
  <c r="B180" i="8"/>
  <c r="C180" i="8"/>
  <c r="D180" i="8"/>
  <c r="E180" i="8"/>
  <c r="B181" i="8"/>
  <c r="C181" i="8"/>
  <c r="D181" i="8"/>
  <c r="E181" i="8"/>
  <c r="B182" i="8"/>
  <c r="C182" i="8"/>
  <c r="D182" i="8"/>
  <c r="E182" i="8"/>
  <c r="B183" i="8"/>
  <c r="C183" i="8"/>
  <c r="D183" i="8"/>
  <c r="E183" i="8"/>
  <c r="B184" i="8"/>
  <c r="C184" i="8"/>
  <c r="D184" i="8"/>
  <c r="E184" i="8"/>
  <c r="B185" i="8"/>
  <c r="C185" i="8"/>
  <c r="D185" i="8"/>
  <c r="E185" i="8"/>
  <c r="B186" i="8"/>
  <c r="C186" i="8"/>
  <c r="D186" i="8"/>
  <c r="E186" i="8"/>
  <c r="B187" i="8"/>
  <c r="C187" i="8"/>
  <c r="D187" i="8"/>
  <c r="E187" i="8"/>
  <c r="B188" i="8"/>
  <c r="C188" i="8"/>
  <c r="D188" i="8"/>
  <c r="E188" i="8"/>
  <c r="B189" i="8"/>
  <c r="C189" i="8"/>
  <c r="D189" i="8"/>
  <c r="E189" i="8"/>
  <c r="B190" i="8"/>
  <c r="C190" i="8"/>
  <c r="D190" i="8"/>
  <c r="E190" i="8"/>
  <c r="B191" i="8"/>
  <c r="C191" i="8"/>
  <c r="D191" i="8"/>
  <c r="E191" i="8"/>
  <c r="B192" i="8"/>
  <c r="C192" i="8"/>
  <c r="D192" i="8"/>
  <c r="E192" i="8"/>
  <c r="B193" i="8"/>
  <c r="C193" i="8"/>
  <c r="D193" i="8"/>
  <c r="E193" i="8"/>
  <c r="B194" i="8"/>
  <c r="C194" i="8"/>
  <c r="D194" i="8"/>
  <c r="E194" i="8"/>
  <c r="B195" i="8"/>
  <c r="C195" i="8"/>
  <c r="D195" i="8"/>
  <c r="E195" i="8"/>
  <c r="B196" i="8"/>
  <c r="C196" i="8"/>
  <c r="D196" i="8"/>
  <c r="E196" i="8"/>
  <c r="B197" i="8"/>
  <c r="C197" i="8"/>
  <c r="D197" i="8"/>
  <c r="E197" i="8"/>
  <c r="B198" i="8"/>
  <c r="C198" i="8"/>
  <c r="D198" i="8"/>
  <c r="E198" i="8"/>
  <c r="B199" i="8"/>
  <c r="C199" i="8"/>
  <c r="D199" i="8"/>
  <c r="E199" i="8"/>
  <c r="B200" i="8"/>
  <c r="C200" i="8"/>
  <c r="D200" i="8"/>
  <c r="E200" i="8"/>
  <c r="B201" i="8"/>
  <c r="C201" i="8"/>
  <c r="D201" i="8"/>
  <c r="E201" i="8"/>
  <c r="B202" i="8"/>
  <c r="C202" i="8"/>
  <c r="D202" i="8"/>
  <c r="E202" i="8"/>
  <c r="B203" i="8"/>
  <c r="C203" i="8"/>
  <c r="D203" i="8"/>
  <c r="E203" i="8"/>
  <c r="B204" i="8"/>
  <c r="C204" i="8"/>
  <c r="D204" i="8"/>
  <c r="E204" i="8"/>
  <c r="B205" i="8"/>
  <c r="C205" i="8"/>
  <c r="D205" i="8"/>
  <c r="E205" i="8"/>
  <c r="B206" i="8"/>
  <c r="C206" i="8"/>
  <c r="D206" i="8"/>
  <c r="E206" i="8"/>
  <c r="B207" i="8"/>
  <c r="C207" i="8"/>
  <c r="D207" i="8"/>
  <c r="E207" i="8"/>
  <c r="B208" i="8"/>
  <c r="C208" i="8"/>
  <c r="D208" i="8"/>
  <c r="E208" i="8"/>
  <c r="B209" i="8"/>
  <c r="C209" i="8"/>
  <c r="D209" i="8"/>
  <c r="E209" i="8"/>
  <c r="B210" i="8"/>
  <c r="C210" i="8"/>
  <c r="D210" i="8"/>
  <c r="E210" i="8"/>
  <c r="B211" i="8"/>
  <c r="C211" i="8"/>
  <c r="D211" i="8"/>
  <c r="E211" i="8"/>
  <c r="B212" i="8"/>
  <c r="C212" i="8"/>
  <c r="D212" i="8"/>
  <c r="E212" i="8"/>
  <c r="B213" i="8"/>
  <c r="C213" i="8"/>
  <c r="D213" i="8"/>
  <c r="E213" i="8"/>
  <c r="B214" i="8"/>
  <c r="C214" i="8"/>
  <c r="D214" i="8"/>
  <c r="E214" i="8"/>
  <c r="B215" i="8"/>
  <c r="C215" i="8"/>
  <c r="D215" i="8"/>
  <c r="E215" i="8"/>
  <c r="B216" i="8"/>
  <c r="C216" i="8"/>
  <c r="D216" i="8"/>
  <c r="E216" i="8"/>
  <c r="B217" i="8"/>
  <c r="C217" i="8"/>
  <c r="D217" i="8"/>
  <c r="E217" i="8"/>
  <c r="B218" i="8"/>
  <c r="C218" i="8"/>
  <c r="D218" i="8"/>
  <c r="E218" i="8"/>
  <c r="C12" i="6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C0A231-B86E-4334-97EC-A9A789284027}" keepAlive="1" name="Query - Table21" description="Connection to the 'Table21' query in the workbook." type="5" refreshedVersion="8" background="1" saveData="1">
    <dbPr connection="Provider=Microsoft.Mashup.OleDb.1;Data Source=$Workbook$;Location=Table21;Extended Properties=&quot;&quot;" command="SELECT * FROM [Table2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<sst xmlns="http://schemas.openxmlformats.org/spreadsheetml/2006/main" count="269" uniqueCount="147">
  <si>
    <t>Affiliate Agreement Form</t>
  </si>
  <si>
    <t xml:space="preserve"> Agreement</t>
  </si>
  <si>
    <t>Date</t>
  </si>
  <si>
    <t>:</t>
  </si>
  <si>
    <t>Affiliate/Club</t>
  </si>
  <si>
    <t>Full Name of</t>
  </si>
  <si>
    <t>Team Manager/Head Coach</t>
  </si>
  <si>
    <t>S/N</t>
  </si>
  <si>
    <t>Affiliate</t>
  </si>
  <si>
    <t>Team Manager</t>
  </si>
  <si>
    <t>Name</t>
  </si>
  <si>
    <t>Email Address</t>
  </si>
  <si>
    <t>Contact No.</t>
  </si>
  <si>
    <t>,</t>
  </si>
  <si>
    <t xml:space="preserve">  To: </t>
  </si>
  <si>
    <t xml:space="preserve">  On behalf of </t>
  </si>
  <si>
    <t xml:space="preserve">  I submit the attached electronic documents and confirm that the players are all members </t>
  </si>
  <si>
    <t xml:space="preserve">  of the Club. Individual participants submission have been collected with signature and </t>
  </si>
  <si>
    <t xml:space="preserve">  details verified and approved by the club </t>
  </si>
  <si>
    <t>Full Name of Team Manager</t>
  </si>
  <si>
    <t>Team Manager Contact</t>
  </si>
  <si>
    <t>Team Manager Email</t>
  </si>
  <si>
    <t>Age Division</t>
  </si>
  <si>
    <t>15 to 17</t>
  </si>
  <si>
    <t>Kyorugi Belt Level</t>
  </si>
  <si>
    <t>Participant Registration</t>
  </si>
  <si>
    <t>Gender</t>
  </si>
  <si>
    <t>Female</t>
  </si>
  <si>
    <t>(Affiliate/Club as per Agreement Form )</t>
  </si>
  <si>
    <t>Age</t>
  </si>
  <si>
    <t xml:space="preserve">Male </t>
  </si>
  <si>
    <t>Open</t>
  </si>
  <si>
    <t>Junior</t>
  </si>
  <si>
    <t>Belt</t>
  </si>
  <si>
    <t>Fill in Highlighted Cells</t>
  </si>
  <si>
    <t>Current Weight</t>
  </si>
  <si>
    <t xml:space="preserve">           Our team, with team manager as representative, hereby agrees to abide by all above guidelines AND the STF Competition Rules &amp; Regulation listed on the STF website. </t>
  </si>
  <si>
    <t>Senior</t>
  </si>
  <si>
    <t>Kyorugi</t>
  </si>
  <si>
    <t>Weight Category</t>
  </si>
  <si>
    <t>Kyorugi Sheet</t>
  </si>
  <si>
    <t>Organising Chairman &amp; Organising Committees</t>
  </si>
  <si>
    <t>'Press 'Delete' to remove editable cell content</t>
  </si>
  <si>
    <t>Declare medical condition (if any) for participants under 'Remarks' Column and attach medical clearance letter with electronic submission</t>
  </si>
  <si>
    <t>Ensure Weight Category Selected is Accurate (Age Division has differing weight for Junior/Senior, Male/Female/Mixed)</t>
  </si>
  <si>
    <t>Medical Declaration 
(Leave blank if nill)</t>
  </si>
  <si>
    <t>Team Number</t>
  </si>
  <si>
    <t>Please key in Team Number as 'Team 1', Team 2' for all participants within group. For Substitute Put a (Reserve) at the side of Team number.</t>
  </si>
  <si>
    <t>e.g.</t>
  </si>
  <si>
    <t>Jack</t>
  </si>
  <si>
    <t>Jill</t>
  </si>
  <si>
    <t>Patrick</t>
  </si>
  <si>
    <t>Janet</t>
  </si>
  <si>
    <t>Tristan</t>
  </si>
  <si>
    <t>Phoebe</t>
  </si>
  <si>
    <t>Black</t>
  </si>
  <si>
    <t>18 to 30</t>
  </si>
  <si>
    <t>Team 1</t>
  </si>
  <si>
    <t>Team 1 (Reserve)</t>
  </si>
  <si>
    <t>Competition Category</t>
  </si>
  <si>
    <t>Competition 
Category</t>
  </si>
  <si>
    <t>Female Team of 4</t>
  </si>
  <si>
    <t>Mixed Team of 4</t>
  </si>
  <si>
    <t>Male Team of 4</t>
  </si>
  <si>
    <t>Female - 40.1 to 50</t>
  </si>
  <si>
    <t>Female - 50.1 to 60</t>
  </si>
  <si>
    <t>Female 60.1 to 70</t>
  </si>
  <si>
    <t>Male - 45.1 to 55</t>
  </si>
  <si>
    <t>Male - 55.1 to 65</t>
  </si>
  <si>
    <t>Male - 65.1 to 75</t>
  </si>
  <si>
    <t>Mixed - 43.1 to 53</t>
  </si>
  <si>
    <t>Mixed - 53.1 to 63</t>
  </si>
  <si>
    <t>Mixed - 63.1 to 73</t>
  </si>
  <si>
    <t>Male - 50.1 to 60</t>
  </si>
  <si>
    <t>Female - 45.1 to 55</t>
  </si>
  <si>
    <t>Female - 65.1 to 75</t>
  </si>
  <si>
    <t>Female - 55.1 to 65</t>
  </si>
  <si>
    <t>Male - 60.1 to 70</t>
  </si>
  <si>
    <t>Male - 70.1 to 80</t>
  </si>
  <si>
    <t>Mixed - 48.1 to 58</t>
  </si>
  <si>
    <t>Mixed - 58.1 to 68</t>
  </si>
  <si>
    <t>Mixed - 68.1 to 78</t>
  </si>
  <si>
    <t>Year of 
Birth</t>
  </si>
  <si>
    <t>Competition 
Age</t>
  </si>
  <si>
    <t xml:space="preserve">                                 SINGAPORE OPEN KYORUGI CHAMPIONSHIPS 2024						 </t>
  </si>
  <si>
    <t xml:space="preserve"> SINGAPORE OPEN KYORUGI CHAMPIONSHIPS 2024</t>
  </si>
  <si>
    <t>Team Kyorugi Registration List</t>
  </si>
  <si>
    <t>Cadet</t>
  </si>
  <si>
    <t>Senior1</t>
  </si>
  <si>
    <t>Senior2</t>
  </si>
  <si>
    <t>Master1</t>
  </si>
  <si>
    <t>Master2</t>
  </si>
  <si>
    <t>Male: U33kg</t>
  </si>
  <si>
    <t>Male: 37.1 – 41 kg</t>
  </si>
  <si>
    <t>Male: 45.1 - 48kg</t>
  </si>
  <si>
    <t>Male: 41.1 – 45 kg</t>
  </si>
  <si>
    <t>Male: 48.1 - 51kg</t>
  </si>
  <si>
    <t>Male: 51.1 - 55kg</t>
  </si>
  <si>
    <t>Male: 49.1 – 53 kg</t>
  </si>
  <si>
    <t>Male: 55.1 - 59kg</t>
  </si>
  <si>
    <t>Male: 53.1 – 57 kg</t>
  </si>
  <si>
    <t>Male: 59.1 - 63kg</t>
  </si>
  <si>
    <t>Male: 57.1 – 61 kg</t>
  </si>
  <si>
    <t>Male: 61.1 – 65 kg</t>
  </si>
  <si>
    <t>Male: 68.1 - 73kg</t>
  </si>
  <si>
    <t>Male: 73.1 - 78kg</t>
  </si>
  <si>
    <t>Female: 29.1 – 33 kg</t>
  </si>
  <si>
    <t>Female: 33.1 – 37 kg</t>
  </si>
  <si>
    <t>Female: 42.1 - 44kg</t>
  </si>
  <si>
    <t>Female: 37.1 – 41 kg</t>
  </si>
  <si>
    <t>Female: 44.1 - 46kg</t>
  </si>
  <si>
    <t>Female: 41.1 – 44 kg</t>
  </si>
  <si>
    <t>Female: 46.1 - 49kg</t>
  </si>
  <si>
    <t>Female: 44.1 – 47 kg</t>
  </si>
  <si>
    <t>Female: 49.1 - 52kg</t>
  </si>
  <si>
    <t>Female: 47.1 – 51 kg</t>
  </si>
  <si>
    <t>Female: 52.1 - 55kg</t>
  </si>
  <si>
    <t>Female: 51.1 – 55 kg</t>
  </si>
  <si>
    <t>Female: 55.1 - 59kg</t>
  </si>
  <si>
    <t>Female: 55.1 – 59 kg</t>
  </si>
  <si>
    <t>Female: 59.1 - 63kg</t>
  </si>
  <si>
    <t>Individual</t>
  </si>
  <si>
    <t>Male: 33.1 – 37 kg</t>
  </si>
  <si>
    <t>Male: Over 65kg</t>
  </si>
  <si>
    <t>Male: 45.1 –  49 kg</t>
  </si>
  <si>
    <t>Female: U29kg</t>
  </si>
  <si>
    <t>Female: Over 59 kg</t>
  </si>
  <si>
    <t>Male: U45kg</t>
  </si>
  <si>
    <t>Male: 63.1 - 68kg</t>
  </si>
  <si>
    <t>Male: Over 78kg</t>
  </si>
  <si>
    <t>Female: U42kg</t>
  </si>
  <si>
    <t>Female: 63.1 - 68kg</t>
  </si>
  <si>
    <t>Female: Over 68kg</t>
  </si>
  <si>
    <t>Male: U54kg</t>
  </si>
  <si>
    <t>Male: 54.1 - 58kg</t>
  </si>
  <si>
    <t>Male: 58.1 - 63kg</t>
  </si>
  <si>
    <t>Male: 68.1 - 74kg</t>
  </si>
  <si>
    <t>Male: 74.1 - 80kg</t>
  </si>
  <si>
    <t>Male: 80.1 - 87kg</t>
  </si>
  <si>
    <t>Male: Over 87kg</t>
  </si>
  <si>
    <t>Female: U46kg</t>
  </si>
  <si>
    <t>Female: 49.1 - 53kg</t>
  </si>
  <si>
    <t>Female: 53.1 - 57kg</t>
  </si>
  <si>
    <t>Female: 57.1 - 62kg</t>
  </si>
  <si>
    <t>Female: 62.1 - 67kg</t>
  </si>
  <si>
    <t>Female: 67.1 - 73kg</t>
  </si>
  <si>
    <t>Female: Over 73kg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</si>
</sst>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i/>
      <sz val="11.5"/>
      <color theme="1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7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0" fontId="0" fillId="0" borderId="0" xfId="0" applyProtection="1">
      <protection locked="0"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locked="0" hidden="1"/>
    </xf>
    <xf numFmtId="0" fontId="5" fillId="0" borderId="0" xfId="0" applyFont="1" applyProtection="1">
      <protection hidden="1"/>
    </xf>
    <xf numFmtId="164" fontId="0" fillId="0" borderId="0" xfId="0" applyNumberFormat="1" applyProtection="1">
      <protection locked="0" hidden="1"/>
    </xf>
    <xf numFmtId="164" fontId="0" fillId="0" borderId="0" xfId="0" applyNumberFormat="1" applyProtection="1">
      <protection hidden="1"/>
    </xf>
    <xf numFmtId="0" fontId="8" fillId="0" borderId="0" xfId="0" applyFont="1" applyProtection="1">
      <protection locked="0"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0" fontId="0" fillId="0" borderId="15" xfId="0" applyBorder="1" applyAlignment="1" applyProtection="1">
      <alignment horizontal="left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0" borderId="8" xfId="0" applyBorder="1" applyAlignment="1" applyProtection="1">
      <alignment horizontal="left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1" fillId="2" borderId="12" xfId="0" applyFont="1" applyFill="1" applyBorder="1" applyAlignment="1" applyProtection="1">
      <alignment vertical="center"/>
      <protection hidden="1"/>
    </xf>
    <xf numFmtId="0" fontId="1" fillId="2" borderId="10" xfId="0" applyFont="1" applyFill="1" applyBorder="1" applyAlignment="1" applyProtection="1">
      <alignment vertical="center"/>
      <protection hidden="1"/>
    </xf>
    <xf numFmtId="0" fontId="1" fillId="2" borderId="11" xfId="0" applyFont="1" applyFill="1" applyBorder="1" applyAlignment="1" applyProtection="1">
      <alignment vertical="center"/>
      <protection hidden="1"/>
    </xf>
    <xf numFmtId="0" fontId="9" fillId="0" borderId="15" xfId="0" applyFont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0" fillId="0" borderId="0" xfId="0" applyFont="1" applyProtection="1">
      <protection hidden="1"/>
    </xf>
    <xf numFmtId="0" fontId="9" fillId="0" borderId="15" xfId="0" applyFont="1" applyBorder="1" applyAlignment="1" applyProtection="1">
      <alignment horizontal="left" vertical="center"/>
      <protection locked="0" hidden="1"/>
    </xf>
    <xf numFmtId="0" fontId="9" fillId="0" borderId="8" xfId="0" applyFont="1" applyBorder="1" applyAlignment="1" applyProtection="1">
      <alignment horizontal="center" vertical="center"/>
      <protection locked="0" hidden="1"/>
    </xf>
    <xf numFmtId="165" fontId="9" fillId="0" borderId="14" xfId="0" applyNumberFormat="1" applyFont="1" applyBorder="1" applyAlignment="1" applyProtection="1">
      <alignment horizontal="center" vertical="center"/>
      <protection locked="0" hidden="1"/>
    </xf>
    <xf numFmtId="165" fontId="9" fillId="0" borderId="9" xfId="0" applyNumberFormat="1" applyFont="1" applyBorder="1" applyAlignment="1" applyProtection="1">
      <alignment horizontal="center" vertical="center"/>
      <protection locked="0"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7" xfId="0" applyFont="1" applyBorder="1" applyAlignment="1" applyProtection="1">
      <alignment horizontal="left" vertical="center"/>
      <protection locked="0" hidden="1"/>
    </xf>
    <xf numFmtId="0" fontId="1" fillId="2" borderId="16" xfId="0" applyFont="1" applyFill="1" applyBorder="1" applyAlignment="1" applyProtection="1">
      <alignment vertical="center"/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left" vertical="center"/>
      <protection hidden="1"/>
    </xf>
    <xf numFmtId="0" fontId="0" fillId="0" borderId="9" xfId="0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15" fillId="0" borderId="0" xfId="0" applyFont="1" applyAlignment="1" applyProtection="1">
      <alignment horizontal="left" vertical="top"/>
      <protection hidden="1"/>
    </xf>
    <xf numFmtId="0" fontId="15" fillId="0" borderId="0" xfId="0" applyFont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7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19" fillId="4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9" fillId="0" borderId="8" xfId="0" applyNumberFormat="1" applyFont="1" applyBorder="1" applyAlignment="1" applyProtection="1">
      <alignment horizontal="center" vertical="center"/>
      <protection locked="0" hidden="1"/>
    </xf>
    <xf numFmtId="0" fontId="1" fillId="2" borderId="4" xfId="0" applyFont="1" applyFill="1" applyBorder="1" applyAlignment="1" applyProtection="1">
      <alignment horizontal="center" vertical="center"/>
      <protection hidden="1"/>
    </xf>
    <xf numFmtId="0" fontId="1" fillId="2" borderId="5" xfId="0" applyFont="1" applyFill="1" applyBorder="1" applyAlignment="1" applyProtection="1">
      <alignment horizontal="center" vertical="center"/>
      <protection hidden="1"/>
    </xf>
    <xf numFmtId="0" fontId="20" fillId="0" borderId="12" xfId="0" applyFont="1" applyBorder="1" applyAlignment="1" applyProtection="1">
      <alignment horizontal="center" vertical="center"/>
      <protection hidden="1"/>
    </xf>
    <xf numFmtId="0" fontId="20" fillId="0" borderId="6" xfId="0" applyFont="1" applyBorder="1" applyAlignment="1" applyProtection="1">
      <alignment vertical="center"/>
      <protection hidden="1"/>
    </xf>
    <xf numFmtId="0" fontId="20" fillId="0" borderId="4" xfId="0" applyFont="1" applyBorder="1" applyAlignment="1" applyProtection="1">
      <alignment horizontal="center" vertical="center"/>
      <protection hidden="1"/>
    </xf>
    <xf numFmtId="0" fontId="20" fillId="0" borderId="5" xfId="0" applyFont="1" applyBorder="1" applyAlignment="1" applyProtection="1">
      <alignment horizontal="center" vertical="center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center" vertical="center" wrapText="1"/>
      <protection hidden="1"/>
    </xf>
    <xf numFmtId="0" fontId="20" fillId="0" borderId="16" xfId="0" applyFont="1" applyBorder="1" applyAlignment="1" applyProtection="1">
      <alignment horizontal="center" vertical="center"/>
      <protection hidden="1"/>
    </xf>
    <xf numFmtId="0" fontId="20" fillId="0" borderId="14" xfId="0" applyFont="1" applyBorder="1" applyAlignment="1" applyProtection="1">
      <alignment vertical="center"/>
      <protection hidden="1"/>
    </xf>
    <xf numFmtId="0" fontId="20" fillId="0" borderId="15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0" fillId="0" borderId="14" xfId="0" applyFont="1" applyBorder="1" applyAlignment="1" applyProtection="1">
      <alignment horizontal="center" vertical="center" wrapText="1"/>
      <protection hidden="1"/>
    </xf>
    <xf numFmtId="0" fontId="20" fillId="0" borderId="9" xfId="0" applyFont="1" applyBorder="1" applyAlignment="1" applyProtection="1">
      <alignment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20" fillId="0" borderId="8" xfId="0" applyFont="1" applyBorder="1" applyAlignment="1" applyProtection="1">
      <alignment horizontal="center" vertical="center"/>
      <protection hidden="1"/>
    </xf>
    <xf numFmtId="0" fontId="20" fillId="0" borderId="4" xfId="0" applyFont="1" applyBorder="1" applyAlignment="1" applyProtection="1">
      <alignment horizontal="left" vertical="center"/>
      <protection hidden="1"/>
    </xf>
    <xf numFmtId="0" fontId="20" fillId="0" borderId="15" xfId="0" applyFont="1" applyBorder="1" applyAlignment="1" applyProtection="1">
      <alignment horizontal="left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locked="0"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left" vertical="center"/>
      <protection locked="0" hidden="1"/>
    </xf>
    <xf numFmtId="165" fontId="9" fillId="0" borderId="5" xfId="0" applyNumberFormat="1" applyFont="1" applyBorder="1" applyAlignment="1" applyProtection="1">
      <alignment horizontal="center" vertical="center"/>
      <protection locked="0" hidden="1"/>
    </xf>
    <xf numFmtId="165" fontId="9" fillId="0" borderId="6" xfId="0" applyNumberFormat="1" applyFont="1" applyBorder="1" applyAlignment="1" applyProtection="1">
      <alignment horizontal="center" vertical="center"/>
      <protection locked="0" hidden="1"/>
    </xf>
    <xf numFmtId="0" fontId="0" fillId="0" borderId="8" xfId="0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 hidden="1"/>
    </xf>
    <xf numFmtId="0" fontId="20" fillId="0" borderId="8" xfId="0" applyFont="1" applyBorder="1" applyAlignment="1" applyProtection="1">
      <alignment horizontal="center" vertical="center"/>
      <protection locked="0" hidden="1"/>
    </xf>
    <xf numFmtId="0" fontId="19" fillId="4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 hidden="1"/>
    </xf>
    <xf numFmtId="165" fontId="9" fillId="0" borderId="0" xfId="0" applyNumberFormat="1" applyFont="1" applyAlignment="1" applyProtection="1">
      <alignment horizontal="center" vertical="center"/>
      <protection locked="0" hidden="1"/>
    </xf>
    <xf numFmtId="0" fontId="20" fillId="0" borderId="0" xfId="0" applyFont="1" applyAlignment="1" applyProtection="1">
      <alignment horizontal="center" vertical="center" wrapText="1"/>
      <protection hidden="1"/>
    </xf>
    <xf numFmtId="0" fontId="12" fillId="3" borderId="0" xfId="0" applyFont="1" applyFill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6" fillId="0" borderId="2" xfId="0" applyFont="1" applyBorder="1" applyAlignment="1" applyProtection="1">
      <alignment horizontal="center"/>
      <protection locked="0" hidden="1"/>
    </xf>
    <xf numFmtId="0" fontId="15" fillId="0" borderId="3" xfId="0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/>
      <protection hidden="1"/>
    </xf>
    <xf numFmtId="164" fontId="14" fillId="0" borderId="2" xfId="0" applyNumberFormat="1" applyFont="1" applyBorder="1" applyAlignment="1" applyProtection="1">
      <alignment horizontal="center"/>
      <protection locked="0" hidden="1"/>
    </xf>
    <xf numFmtId="0" fontId="16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" fillId="2" borderId="4" xfId="0" applyFont="1" applyFill="1" applyBorder="1" applyAlignment="1" applyProtection="1">
      <alignment horizontal="center" vertical="center"/>
      <protection hidden="1"/>
    </xf>
    <xf numFmtId="0" fontId="1" fillId="2" borderId="5" xfId="0" applyFont="1" applyFill="1" applyBorder="1" applyAlignment="1" applyProtection="1">
      <alignment horizontal="center" vertical="center"/>
      <protection hidden="1"/>
    </xf>
    <xf numFmtId="0" fontId="1" fillId="2" borderId="6" xfId="0" applyFont="1" applyFill="1" applyBorder="1" applyAlignment="1" applyProtection="1">
      <alignment horizontal="center" vertical="center"/>
      <protection hidden="1"/>
    </xf>
    <xf numFmtId="0" fontId="1" fillId="2" borderId="12" xfId="0" applyFont="1" applyFill="1" applyBorder="1" applyAlignment="1" applyProtection="1">
      <alignment horizontal="center" vertical="center"/>
      <protection hidden="1"/>
    </xf>
    <xf numFmtId="0" fontId="1" fillId="2" borderId="16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28">
    <dxf>
      <fill>
        <patternFill>
          <bgColor theme="7" tint="0.59996337778862885"/>
        </patternFill>
      </fill>
    </dxf>
    <dxf>
      <font>
        <color theme="0"/>
      </font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theme="0"/>
      </font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theme="0"/>
      </font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theme="0"/>
      </font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alignment horizontal="center" vertical="center" textRotation="0" wrapText="0" indent="0" justifyLastLine="0" shrinkToFit="0" readingOrder="0"/>
    </dxf>
    <dxf>
      <border outline="0">
        <left style="thin">
          <color theme="5"/>
        </left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D$5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2</xdr:row>
      <xdr:rowOff>43398</xdr:rowOff>
    </xdr:from>
    <xdr:to>
      <xdr:col>6</xdr:col>
      <xdr:colOff>541020</xdr:colOff>
      <xdr:row>35</xdr:row>
      <xdr:rowOff>141607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575" t="3983" r="27735" b="6689"/>
        <a:stretch/>
      </xdr:blipFill>
      <xdr:spPr>
        <a:xfrm>
          <a:off x="38101" y="706338"/>
          <a:ext cx="5875019" cy="627040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679140</xdr:colOff>
      <xdr:row>1</xdr:row>
      <xdr:rowOff>240726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1753" t="40808" r="47521" b="14894"/>
        <a:stretch/>
      </xdr:blipFill>
      <xdr:spPr>
        <a:xfrm>
          <a:off x="38100" y="38100"/>
          <a:ext cx="702000" cy="5683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35</xdr:row>
          <xdr:rowOff>76200</xdr:rowOff>
        </xdr:from>
        <xdr:to>
          <xdr:col>1</xdr:col>
          <xdr:colOff>502920</xdr:colOff>
          <xdr:row>37</xdr:row>
          <xdr:rowOff>83820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5</xdr:col>
      <xdr:colOff>2316480</xdr:colOff>
      <xdr:row>27</xdr:row>
      <xdr:rowOff>106680</xdr:rowOff>
    </xdr:from>
    <xdr:to>
      <xdr:col>5</xdr:col>
      <xdr:colOff>2377440</xdr:colOff>
      <xdr:row>28</xdr:row>
      <xdr:rowOff>99060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20640" y="5341620"/>
          <a:ext cx="60960" cy="17526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38100</xdr:rowOff>
    </xdr:from>
    <xdr:to>
      <xdr:col>1</xdr:col>
      <xdr:colOff>115260</xdr:colOff>
      <xdr:row>3</xdr:row>
      <xdr:rowOff>85800</xdr:rowOff>
    </xdr:to>
    <xdr:pic>
      <xdr:nvPicPr>
        <xdr:cNvPr id="3" name="image1.png" descr="A picture containing logo, symbol, graphics, clipar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l="28239" t="24590" r="27408" b="26229"/>
        <a:stretch>
          <a:fillRect/>
        </a:stretch>
      </xdr:blipFill>
      <xdr:spPr>
        <a:xfrm>
          <a:off x="22860" y="38100"/>
          <a:ext cx="702000" cy="61920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155986</xdr:colOff>
      <xdr:row>0</xdr:row>
      <xdr:rowOff>0</xdr:rowOff>
    </xdr:from>
    <xdr:to>
      <xdr:col>5</xdr:col>
      <xdr:colOff>208878</xdr:colOff>
      <xdr:row>2</xdr:row>
      <xdr:rowOff>40897</xdr:rowOff>
    </xdr:to>
    <xdr:pic>
      <xdr:nvPicPr>
        <xdr:cNvPr id="2" name="image1.png" descr="A picture containing logo, symbol, graphics, clipart&#10;&#10;Description automatically generate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28239" t="24590" r="27408" b="26229"/>
        <a:stretch>
          <a:fillRect/>
        </a:stretch>
      </xdr:blipFill>
      <xdr:spPr>
        <a:xfrm>
          <a:off x="335280" y="0"/>
          <a:ext cx="743174" cy="614638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173916</xdr:colOff>
      <xdr:row>0</xdr:row>
      <xdr:rowOff>0</xdr:rowOff>
    </xdr:from>
    <xdr:to>
      <xdr:col>5</xdr:col>
      <xdr:colOff>226808</xdr:colOff>
      <xdr:row>2</xdr:row>
      <xdr:rowOff>40897</xdr:rowOff>
    </xdr:to>
    <xdr:pic>
      <xdr:nvPicPr>
        <xdr:cNvPr id="2" name="image1.png" descr="A picture containing logo, symbol, graphics, clipart&#10;&#10;Description automatically generated">
          <a:extLst>
            <a:ext uri="{FF2B5EF4-FFF2-40B4-BE49-F238E27FC236}">
              <a16:creationId xmlns:a16="http://schemas.microsoft.com/office/drawing/2014/main" id="{EBC296C3-ABA6-4521-A4D2-1912E5FCAC7C}"/>
            </a:ext>
          </a:extLst>
        </xdr:cNvPr>
        <xdr:cNvPicPr/>
      </xdr:nvPicPr>
      <xdr:blipFill>
        <a:blip xmlns:r="http://schemas.openxmlformats.org/officeDocument/2006/relationships" r:embed="rId1"/>
        <a:srcRect l="28239" t="24590" r="27408" b="26229"/>
        <a:stretch>
          <a:fillRect/>
        </a:stretch>
      </xdr:blipFill>
      <xdr:spPr>
        <a:xfrm>
          <a:off x="353210" y="0"/>
          <a:ext cx="743174" cy="614638"/>
        </a:xfrm>
        <a:prstGeom prst="rect">
          <a:avLst/>
        </a:prstGeom>
        <a:ln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EB962D-D785-4FD4-8BC7-413E160108CC}" name="Gender" displayName="Gender" ref="F11:F13" totalsRowShown="0" headerRowDxfId="27" dataDxfId="26" tableBorderDxfId="25">
  <autoFilter ref="F11:F13" xr:uid="{B6EB962D-D785-4FD4-8BC7-413E160108CC}"/>
  <tableColumns count="1">
    <tableColumn id="1" xr3:uid="{94938A80-715E-454F-90C2-004924BFE27C}" name="Gender" dataDxfId="24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FDB2-0F6C-4315-BEF1-03DDD92C0590}">
  <sheetPr codeName="Sheet1">
    <tabColor theme="4" tint="0.59999389629810485"/>
    <pageSetUpPr fitToPage="1"/>
  </sheetPr>
  <dimension ref="A1:L52"/>
  <sheetViews>
    <sheetView showGridLines="0" showRowColHeaders="0" tabSelected="1" topLeftCell="A23" zoomScale="85" zoomScaleNormal="85" zoomScaleSheetLayoutView="85" workbookViewId="0">
      <selection activeCell="F41" sqref="F41"/>
    </sheetView>
  </sheetViews>
  <sheetFormatPr defaultColWidth="0" defaultRowHeight="14.4" customHeight="1" zeroHeight="1" x14ac:dyDescent="0.3"/>
  <cols>
    <col min="1" max="1" width="0.88671875" style="5" customWidth="1"/>
    <col min="2" max="2" width="13.33203125" style="5" customWidth="1"/>
    <col min="3" max="5" width="8.88671875" style="5" customWidth="1"/>
    <col min="6" max="6" width="37.44140625" style="5" customWidth="1"/>
    <col min="7" max="7" width="8.88671875" style="5" customWidth="1"/>
    <col min="8" max="12" width="0" style="5" hidden="1" customWidth="1"/>
    <col min="13" max="16384" width="8.88671875" style="5" hidden="1"/>
  </cols>
  <sheetData>
    <row r="1" spans="1:9" ht="28.8" customHeight="1" x14ac:dyDescent="0.3">
      <c r="A1" s="97" t="s">
        <v>84</v>
      </c>
      <c r="B1" s="97"/>
      <c r="C1" s="97"/>
      <c r="D1" s="97"/>
      <c r="E1" s="97"/>
      <c r="F1" s="97"/>
      <c r="G1" s="97"/>
      <c r="H1" s="4"/>
      <c r="I1" s="4"/>
    </row>
    <row r="2" spans="1:9" ht="23.4" customHeight="1" x14ac:dyDescent="0.3">
      <c r="A2" s="97" t="s">
        <v>0</v>
      </c>
      <c r="B2" s="97"/>
      <c r="C2" s="97"/>
      <c r="D2" s="97"/>
      <c r="E2" s="97"/>
      <c r="F2" s="97"/>
      <c r="G2" s="97"/>
      <c r="H2" s="4"/>
      <c r="I2" s="4"/>
    </row>
    <row r="3" spans="1:9" x14ac:dyDescent="0.3"/>
    <row r="4" spans="1:9" x14ac:dyDescent="0.3"/>
    <row r="5" spans="1:9" x14ac:dyDescent="0.3"/>
    <row r="6" spans="1:9" x14ac:dyDescent="0.3"/>
    <row r="7" spans="1:9" x14ac:dyDescent="0.3"/>
    <row r="8" spans="1:9" x14ac:dyDescent="0.3"/>
    <row r="9" spans="1:9" x14ac:dyDescent="0.3"/>
    <row r="10" spans="1:9" x14ac:dyDescent="0.3"/>
    <row r="11" spans="1:9" x14ac:dyDescent="0.3"/>
    <row r="12" spans="1:9" x14ac:dyDescent="0.3"/>
    <row r="13" spans="1:9" x14ac:dyDescent="0.3"/>
    <row r="14" spans="1:9" x14ac:dyDescent="0.3"/>
    <row r="15" spans="1:9" x14ac:dyDescent="0.3"/>
    <row r="16" spans="1:9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2:7" x14ac:dyDescent="0.3"/>
    <row r="34" spans="2:7" ht="22.2" customHeight="1" x14ac:dyDescent="0.3"/>
    <row r="35" spans="2:7" ht="17.399999999999999" customHeight="1" x14ac:dyDescent="0.35">
      <c r="B35" s="6" t="s">
        <v>1</v>
      </c>
    </row>
    <row r="36" spans="2:7" ht="17.399999999999999" customHeight="1" x14ac:dyDescent="0.35">
      <c r="B36" s="48"/>
    </row>
    <row r="37" spans="2:7" ht="18" customHeight="1" x14ac:dyDescent="0.3">
      <c r="B37" s="98" t="s">
        <v>36</v>
      </c>
      <c r="C37" s="99"/>
      <c r="D37" s="99"/>
      <c r="E37" s="99"/>
      <c r="F37" s="99"/>
      <c r="G37" s="99"/>
    </row>
    <row r="38" spans="2:7" x14ac:dyDescent="0.3">
      <c r="B38" s="99"/>
      <c r="C38" s="99"/>
      <c r="D38" s="99"/>
      <c r="E38" s="99"/>
      <c r="F38" s="99"/>
      <c r="G38" s="99"/>
    </row>
    <row r="39" spans="2:7" x14ac:dyDescent="0.3">
      <c r="B39" s="96" t="str">
        <f>IF(D51=FALSE,"Please Tick On Agreement Check Box To Proceed (Click on box)","")</f>
        <v>Please Tick On Agreement Check Box To Proceed (Click on box)</v>
      </c>
      <c r="C39" s="96"/>
      <c r="D39" s="96"/>
      <c r="E39" s="96"/>
      <c r="F39" s="96"/>
      <c r="G39" s="96"/>
    </row>
    <row r="40" spans="2:7" x14ac:dyDescent="0.3"/>
    <row r="41" spans="2:7" x14ac:dyDescent="0.3">
      <c r="B41" s="7" t="s">
        <v>4</v>
      </c>
      <c r="E41" s="5" t="s">
        <v>3</v>
      </c>
      <c r="F41" s="8"/>
    </row>
    <row r="42" spans="2:7" x14ac:dyDescent="0.3">
      <c r="B42" s="9"/>
    </row>
    <row r="43" spans="2:7" x14ac:dyDescent="0.3">
      <c r="B43" s="9"/>
    </row>
    <row r="44" spans="2:7" x14ac:dyDescent="0.3">
      <c r="B44" s="7" t="s">
        <v>5</v>
      </c>
      <c r="E44" s="5" t="s">
        <v>3</v>
      </c>
      <c r="F44" s="10"/>
      <c r="G44" s="11"/>
    </row>
    <row r="45" spans="2:7" x14ac:dyDescent="0.3">
      <c r="B45" s="7" t="s">
        <v>6</v>
      </c>
    </row>
    <row r="46" spans="2:7" x14ac:dyDescent="0.3">
      <c r="B46" s="9"/>
    </row>
    <row r="47" spans="2:7" x14ac:dyDescent="0.3">
      <c r="B47" s="7" t="s">
        <v>2</v>
      </c>
      <c r="E47" s="5" t="s">
        <v>3</v>
      </c>
      <c r="F47" s="12"/>
      <c r="G47" s="13"/>
    </row>
    <row r="48" spans="2:7" x14ac:dyDescent="0.3">
      <c r="B48" s="7"/>
      <c r="G48" s="13"/>
    </row>
    <row r="49" spans="4:4" x14ac:dyDescent="0.3"/>
    <row r="50" spans="4:4" x14ac:dyDescent="0.3"/>
    <row r="51" spans="4:4" hidden="1" x14ac:dyDescent="0.3">
      <c r="D51" s="14" t="b">
        <v>0</v>
      </c>
    </row>
    <row r="52" spans="4:4" ht="14.4" customHeight="1" x14ac:dyDescent="0.3"/>
  </sheetData>
  <sheetProtection algorithmName="SHA-512" hashValue="sO+Y9t9Wzh0DKFay3tQZ7tGvl7AVwRdd2wD9ihUsgljadLVQvQ1iMWG1pIwT04mx4xjcmmWLyKeRlFpDo2MsGw==" saltValue="iUujSfCLCjPCKR2QwFEV1A==" spinCount="100000" sheet="1" objects="1" scenarios="1" selectLockedCells="1"/>
  <mergeCells count="4">
    <mergeCell ref="B39:G39"/>
    <mergeCell ref="A2:G2"/>
    <mergeCell ref="A1:G1"/>
    <mergeCell ref="B37:G38"/>
  </mergeCells>
  <conditionalFormatting sqref="F41 F44 F47">
    <cfRule type="containsBlanks" dxfId="23" priority="1">
      <formula>LEN(TRIM(F41))=0</formula>
    </cfRule>
  </conditionalFormatting>
  <dataValidations count="3">
    <dataValidation type="custom" allowBlank="1" showInputMessage="1" showErrorMessage="1" error="Please Tick Agreement Checkbox above to Proceed" sqref="F44" xr:uid="{0DDA74B1-7AFB-408C-86AA-5444401376C1}">
      <formula1>$D51=TRUE</formula1>
    </dataValidation>
    <dataValidation type="date" operator="lessThanOrEqual" showInputMessage="1" showErrorMessage="1" error="Please Key In Submission Date in the format (DD/MM/YYYY)" prompt="DD/MM/YYYY" sqref="F47" xr:uid="{DBC566EB-E4C0-4BBF-BCC0-35F3CB0BA3D4}">
      <formula1>TODAY()</formula1>
    </dataValidation>
    <dataValidation type="custom" showInputMessage="1" showErrorMessage="1" error="Please Tick Agreement Checkbox above to Proceed" prompt="Affiliate Name per STF Registry" sqref="F41" xr:uid="{7820439F-81E1-41A9-996D-94B6E38C42EE}">
      <formula1>$D51=TRUE</formula1>
    </dataValidation>
  </dataValidations>
  <pageMargins left="0.25" right="0.25" top="0.75" bottom="0.75" header="0.3" footer="0.3"/>
  <pageSetup paperSize="9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35</xdr:row>
                    <xdr:rowOff>76200</xdr:rowOff>
                  </from>
                  <to>
                    <xdr:col>1</xdr:col>
                    <xdr:colOff>502920</xdr:colOff>
                    <xdr:row>37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B5E5-57E9-49B6-9284-82616BD95221}">
  <sheetPr codeName="Sheet3">
    <tabColor rgb="FF00B050"/>
  </sheetPr>
  <dimension ref="A1:I46"/>
  <sheetViews>
    <sheetView showGridLines="0" showRowColHeaders="0" topLeftCell="A13" zoomScaleNormal="100" workbookViewId="0">
      <selection activeCell="B32" sqref="B32:D32"/>
    </sheetView>
  </sheetViews>
  <sheetFormatPr defaultColWidth="0" defaultRowHeight="15" zeroHeight="1" x14ac:dyDescent="0.3"/>
  <cols>
    <col min="1" max="1" width="8.88671875" style="44" customWidth="1"/>
    <col min="2" max="2" width="10" style="44" customWidth="1"/>
    <col min="3" max="9" width="8.88671875" style="44" customWidth="1"/>
    <col min="10" max="16384" width="8.88671875" style="44" hidden="1"/>
  </cols>
  <sheetData>
    <row r="1" spans="1:9" x14ac:dyDescent="0.3"/>
    <row r="2" spans="1:9" x14ac:dyDescent="0.3"/>
    <row r="3" spans="1:9" x14ac:dyDescent="0.3">
      <c r="A3" s="100" t="s">
        <v>85</v>
      </c>
      <c r="B3" s="100"/>
      <c r="C3" s="100"/>
      <c r="D3" s="100"/>
      <c r="E3" s="100"/>
      <c r="F3" s="100"/>
      <c r="G3" s="100"/>
      <c r="H3" s="100"/>
      <c r="I3" s="100"/>
    </row>
    <row r="4" spans="1:9" x14ac:dyDescent="0.3">
      <c r="A4" s="100"/>
      <c r="B4" s="100"/>
      <c r="C4" s="100"/>
      <c r="D4" s="100"/>
      <c r="E4" s="100"/>
      <c r="F4" s="100"/>
      <c r="G4" s="100"/>
      <c r="H4" s="100"/>
      <c r="I4" s="100"/>
    </row>
    <row r="5" spans="1:9" x14ac:dyDescent="0.3"/>
    <row r="6" spans="1:9" x14ac:dyDescent="0.3">
      <c r="A6" s="45" t="s">
        <v>14</v>
      </c>
      <c r="B6" s="46" t="s">
        <v>41</v>
      </c>
    </row>
    <row r="7" spans="1:9" x14ac:dyDescent="0.3">
      <c r="B7" s="45"/>
    </row>
    <row r="8" spans="1:9" x14ac:dyDescent="0.3">
      <c r="A8" s="45"/>
    </row>
    <row r="9" spans="1:9" x14ac:dyDescent="0.3">
      <c r="A9" s="45"/>
    </row>
    <row r="10" spans="1:9" x14ac:dyDescent="0.3">
      <c r="A10" s="45"/>
    </row>
    <row r="11" spans="1:9" x14ac:dyDescent="0.3">
      <c r="A11" s="47"/>
    </row>
    <row r="12" spans="1:9" x14ac:dyDescent="0.3">
      <c r="A12" s="47" t="s">
        <v>15</v>
      </c>
      <c r="C12" s="103">
        <f>'Affiliate Agreement Form'!F41</f>
        <v>0</v>
      </c>
      <c r="D12" s="103"/>
      <c r="E12" s="103"/>
      <c r="F12" s="103"/>
      <c r="G12" s="103"/>
      <c r="H12" s="103"/>
      <c r="I12" s="44" t="s">
        <v>13</v>
      </c>
    </row>
    <row r="13" spans="1:9" x14ac:dyDescent="0.3">
      <c r="A13" s="47"/>
      <c r="C13" s="105" t="s">
        <v>28</v>
      </c>
      <c r="D13" s="105"/>
      <c r="E13" s="105"/>
      <c r="F13" s="105"/>
      <c r="G13" s="105"/>
      <c r="H13" s="105"/>
    </row>
    <row r="14" spans="1:9" x14ac:dyDescent="0.3">
      <c r="A14" s="47"/>
    </row>
    <row r="15" spans="1:9" x14ac:dyDescent="0.3">
      <c r="A15" s="47" t="s">
        <v>16</v>
      </c>
    </row>
    <row r="16" spans="1:9" x14ac:dyDescent="0.3">
      <c r="A16" s="47"/>
    </row>
    <row r="17" spans="1:9" x14ac:dyDescent="0.3">
      <c r="A17" s="47" t="s">
        <v>17</v>
      </c>
    </row>
    <row r="18" spans="1:9" x14ac:dyDescent="0.3"/>
    <row r="19" spans="1:9" x14ac:dyDescent="0.3">
      <c r="A19" s="44" t="s">
        <v>18</v>
      </c>
    </row>
    <row r="20" spans="1:9" x14ac:dyDescent="0.3"/>
    <row r="21" spans="1:9" x14ac:dyDescent="0.3"/>
    <row r="22" spans="1:9" x14ac:dyDescent="0.3"/>
    <row r="23" spans="1:9" x14ac:dyDescent="0.3">
      <c r="A23" s="106" t="str">
        <f>IF('Affiliate Agreement Form'!D51=FALSE,"Please Tick On Affiliate Agreement Check Box (Other sheet) To Proceed","")</f>
        <v>Please Tick On Affiliate Agreement Check Box (Other sheet) To Proceed</v>
      </c>
      <c r="B23" s="106"/>
      <c r="C23" s="106"/>
      <c r="D23" s="106"/>
      <c r="E23" s="106"/>
      <c r="F23" s="106"/>
      <c r="G23" s="106"/>
      <c r="H23" s="106"/>
      <c r="I23" s="106"/>
    </row>
    <row r="24" spans="1:9" x14ac:dyDescent="0.3"/>
    <row r="25" spans="1:9" x14ac:dyDescent="0.3"/>
    <row r="26" spans="1:9" x14ac:dyDescent="0.3">
      <c r="B26" s="101"/>
      <c r="C26" s="101"/>
      <c r="D26" s="101"/>
      <c r="F26" s="104"/>
      <c r="G26" s="104"/>
      <c r="H26" s="104"/>
    </row>
    <row r="27" spans="1:9" x14ac:dyDescent="0.3">
      <c r="B27" s="102" t="s">
        <v>19</v>
      </c>
      <c r="C27" s="102"/>
      <c r="D27" s="102"/>
      <c r="E27" s="46"/>
      <c r="F27" s="102" t="s">
        <v>2</v>
      </c>
      <c r="G27" s="102"/>
      <c r="H27" s="102"/>
    </row>
    <row r="28" spans="1:9" x14ac:dyDescent="0.3">
      <c r="B28" s="46"/>
      <c r="C28" s="46"/>
      <c r="D28" s="46"/>
      <c r="E28" s="46"/>
      <c r="F28" s="46"/>
      <c r="G28" s="46"/>
      <c r="H28" s="46"/>
    </row>
    <row r="29" spans="1:9" x14ac:dyDescent="0.3">
      <c r="B29" s="46"/>
      <c r="C29" s="46"/>
      <c r="D29" s="46"/>
      <c r="E29" s="46"/>
      <c r="F29" s="46"/>
      <c r="G29" s="46"/>
      <c r="H29" s="46"/>
    </row>
    <row r="30" spans="1:9" x14ac:dyDescent="0.3">
      <c r="E30" s="46"/>
      <c r="F30" s="46"/>
      <c r="G30" s="46"/>
      <c r="H30" s="46"/>
    </row>
    <row r="31" spans="1:9" x14ac:dyDescent="0.3">
      <c r="B31" s="46"/>
      <c r="C31" s="46"/>
      <c r="D31" s="46"/>
      <c r="E31" s="46"/>
      <c r="F31" s="46"/>
      <c r="G31" s="46"/>
      <c r="H31" s="46"/>
    </row>
    <row r="32" spans="1:9" x14ac:dyDescent="0.3">
      <c r="B32" s="101"/>
      <c r="C32" s="101"/>
      <c r="D32" s="101"/>
      <c r="F32" s="101"/>
      <c r="G32" s="101"/>
      <c r="H32" s="101"/>
    </row>
    <row r="33" spans="2:8" x14ac:dyDescent="0.3">
      <c r="B33" s="102" t="s">
        <v>20</v>
      </c>
      <c r="C33" s="102"/>
      <c r="D33" s="102"/>
      <c r="F33" s="102" t="s">
        <v>21</v>
      </c>
      <c r="G33" s="102"/>
      <c r="H33" s="102"/>
    </row>
    <row r="34" spans="2:8" x14ac:dyDescent="0.3">
      <c r="B34" s="46"/>
      <c r="C34" s="46"/>
      <c r="G34" s="46"/>
      <c r="H34" s="46"/>
    </row>
    <row r="35" spans="2:8" x14ac:dyDescent="0.3">
      <c r="B35" s="46"/>
      <c r="C35" s="46"/>
      <c r="D35" s="46"/>
      <c r="E35" s="46"/>
      <c r="F35" s="46"/>
      <c r="G35" s="46"/>
      <c r="H35" s="46"/>
    </row>
    <row r="36" spans="2:8" x14ac:dyDescent="0.3">
      <c r="B36" s="46"/>
      <c r="C36" s="46"/>
      <c r="D36" s="46"/>
      <c r="E36" s="46"/>
      <c r="F36" s="46"/>
      <c r="G36" s="46"/>
      <c r="H36" s="46"/>
    </row>
    <row r="37" spans="2:8" x14ac:dyDescent="0.3"/>
    <row r="41" spans="2:8" x14ac:dyDescent="0.3"/>
    <row r="42" spans="2:8" x14ac:dyDescent="0.3"/>
    <row r="43" spans="2:8" x14ac:dyDescent="0.3"/>
    <row r="44" spans="2:8" x14ac:dyDescent="0.3"/>
    <row r="45" spans="2:8" x14ac:dyDescent="0.3"/>
    <row r="46" spans="2:8" x14ac:dyDescent="0.3"/>
  </sheetData>
  <sheetProtection algorithmName="SHA-512" hashValue="fVtjd4Wlu2g4i8nNaAPsXzcO4KkBEBnmkXuph21GHX/agaimoglfuHiMud55KCa5LK1q1AR0P23N7T5eo0Yxlw==" saltValue="Tz4vp5MwFHb/bCYW1HuAmw==" spinCount="100000" sheet="1" objects="1" scenarios="1" selectLockedCells="1"/>
  <mergeCells count="13">
    <mergeCell ref="A4:I4"/>
    <mergeCell ref="A3:I3"/>
    <mergeCell ref="F32:H32"/>
    <mergeCell ref="F33:H33"/>
    <mergeCell ref="C12:H12"/>
    <mergeCell ref="F27:H27"/>
    <mergeCell ref="B33:D33"/>
    <mergeCell ref="B27:D27"/>
    <mergeCell ref="B26:D26"/>
    <mergeCell ref="F26:H26"/>
    <mergeCell ref="B32:D32"/>
    <mergeCell ref="C13:H13"/>
    <mergeCell ref="A23:I23"/>
  </mergeCells>
  <conditionalFormatting sqref="B26">
    <cfRule type="containsBlanks" dxfId="22" priority="8">
      <formula>LEN(TRIM(B26))=0</formula>
    </cfRule>
  </conditionalFormatting>
  <conditionalFormatting sqref="B32">
    <cfRule type="containsBlanks" dxfId="21" priority="6">
      <formula>LEN(TRIM(B32))=0</formula>
    </cfRule>
  </conditionalFormatting>
  <conditionalFormatting sqref="C12:H12">
    <cfRule type="cellIs" dxfId="20" priority="1" operator="equal">
      <formula>0</formula>
    </cfRule>
  </conditionalFormatting>
  <conditionalFormatting sqref="F26">
    <cfRule type="containsBlanks" dxfId="19" priority="7">
      <formula>LEN(TRIM(F26))=0</formula>
    </cfRule>
  </conditionalFormatting>
  <conditionalFormatting sqref="F32">
    <cfRule type="containsBlanks" dxfId="18" priority="5">
      <formula>LEN(TRIM(F32))=0</formula>
    </cfRule>
  </conditionalFormatting>
  <dataValidations xWindow="446" yWindow="458" count="5">
    <dataValidation type="date" showInputMessage="1" showErrorMessage="1" error="Please Key In Date in the format (DD/MM/YYYY)" prompt="DD/MM/YYYY" sqref="F26:H26" xr:uid="{09F7B2CF-DFC4-477B-A017-7C42305661EA}">
      <formula1>44927</formula1>
      <formula2>TODAY()</formula2>
    </dataValidation>
    <dataValidation type="whole" showInputMessage="1" showErrorMessage="1" error="Contact Number without country code (Mobile/Landline)" sqref="B32:D32" xr:uid="{4FC06830-8983-47B1-AE3E-D33553E78CA7}">
      <formula1>60000000</formula1>
      <formula2>99999999</formula2>
    </dataValidation>
    <dataValidation type="custom" showInputMessage="1" showErrorMessage="1" sqref="F32:H32" xr:uid="{FFA376F9-F39C-4012-A839-28DC1493BD37}">
      <formula1>ISTEXT(F32)</formula1>
    </dataValidation>
    <dataValidation allowBlank="1" showInputMessage="1" showErrorMessage="1" prompt="Please Fill in Affiliate Agreement Form and Agree to Code of Conduct" sqref="C12:H12" xr:uid="{8C26633E-AEC7-4541-8A8E-04477677B424}"/>
    <dataValidation type="custom" allowBlank="1" showInputMessage="1" showErrorMessage="1" error="Please Key in Name" sqref="B26:D26" xr:uid="{EDE4AFA0-2CAF-4556-A28B-14D2A2DFCDB1}">
      <formula1>ISTEXT(B26)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4B411-B1EB-4C31-836E-8CBF2D4D0F38}">
  <sheetPr codeName="Sheet6">
    <tabColor rgb="FFFF0000"/>
  </sheetPr>
  <dimension ref="A1:R524"/>
  <sheetViews>
    <sheetView showGridLines="0" zoomScale="85" zoomScaleNormal="85" workbookViewId="0">
      <pane ySplit="12" topLeftCell="A13" activePane="bottomLeft" state="frozen"/>
      <selection activeCell="B29" sqref="B29:D29"/>
      <selection pane="bottomLeft" activeCell="G19" sqref="G19"/>
    </sheetView>
  </sheetViews>
  <sheetFormatPr defaultColWidth="0" defaultRowHeight="14.4" zeroHeight="1" x14ac:dyDescent="0.3"/>
  <cols>
    <col min="1" max="1" width="10" style="5" customWidth="1"/>
    <col min="2" max="2" width="18.44140625" style="15" hidden="1" customWidth="1"/>
    <col min="3" max="4" width="19.88671875" style="15" hidden="1" customWidth="1"/>
    <col min="5" max="5" width="12.6640625" style="15" hidden="1" customWidth="1"/>
    <col min="6" max="6" width="23.6640625" style="29" customWidth="1"/>
    <col min="7" max="7" width="8.6640625" style="16" customWidth="1"/>
    <col min="8" max="8" width="14.33203125" style="16" customWidth="1"/>
    <col min="9" max="9" width="12" style="16" customWidth="1"/>
    <col min="10" max="10" width="10.88671875" style="16" customWidth="1"/>
    <col min="11" max="11" width="15" style="16" customWidth="1"/>
    <col min="12" max="12" width="24.33203125" style="16" customWidth="1"/>
    <col min="13" max="13" width="19.77734375" style="30" customWidth="1"/>
    <col min="14" max="14" width="19.77734375" style="16" customWidth="1"/>
    <col min="15" max="15" width="28.77734375" style="16" bestFit="1" customWidth="1"/>
    <col min="16" max="16" width="41.88671875" style="16" customWidth="1"/>
    <col min="17" max="16384" width="8.88671875" style="5" hidden="1"/>
  </cols>
  <sheetData>
    <row r="1" spans="1:18" s="32" customFormat="1" ht="22.8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 t="s">
        <v>85</v>
      </c>
      <c r="L1" s="4"/>
      <c r="M1" s="4"/>
      <c r="N1" s="4"/>
      <c r="O1" s="4"/>
      <c r="P1" s="4"/>
    </row>
    <row r="2" spans="1:18" s="32" customFormat="1" ht="22.8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L2" s="4" t="s">
        <v>86</v>
      </c>
      <c r="M2" s="4"/>
      <c r="N2" s="4"/>
      <c r="O2" s="4"/>
      <c r="P2" s="4"/>
    </row>
    <row r="3" spans="1:18" ht="14.4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s="17" customFormat="1" ht="18.600000000000001" customHeight="1" x14ac:dyDescent="0.3">
      <c r="B4" s="18"/>
      <c r="C4" s="18"/>
      <c r="D4" s="18"/>
      <c r="E4" s="18"/>
      <c r="F4" s="18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8" s="17" customFormat="1" ht="18.600000000000001" customHeight="1" x14ac:dyDescent="0.3">
      <c r="A5" s="17" t="s">
        <v>34</v>
      </c>
      <c r="B5" s="18"/>
      <c r="C5" s="18"/>
      <c r="D5" s="18"/>
      <c r="E5" s="18"/>
      <c r="F5" s="18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8" s="17" customFormat="1" ht="18.600000000000001" customHeight="1" x14ac:dyDescent="0.3">
      <c r="A6" s="17" t="s">
        <v>42</v>
      </c>
      <c r="B6" s="18"/>
      <c r="C6" s="18"/>
      <c r="D6" s="18"/>
      <c r="E6" s="18"/>
      <c r="F6" s="18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8" s="17" customFormat="1" ht="18.600000000000001" customHeight="1" x14ac:dyDescent="0.3">
      <c r="A7" s="49" t="s">
        <v>44</v>
      </c>
      <c r="B7" s="18"/>
      <c r="C7" s="18"/>
      <c r="D7" s="18"/>
      <c r="E7" s="18"/>
      <c r="F7" s="18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8" s="17" customFormat="1" ht="18.600000000000001" customHeight="1" x14ac:dyDescent="0.3">
      <c r="A8" s="49" t="s">
        <v>43</v>
      </c>
      <c r="B8" s="18"/>
      <c r="C8" s="18"/>
      <c r="D8" s="18"/>
      <c r="E8" s="18"/>
      <c r="F8" s="18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s="17" customFormat="1" ht="18.600000000000001" customHeight="1" x14ac:dyDescent="0.3">
      <c r="A9" s="49" t="s">
        <v>47</v>
      </c>
      <c r="B9" s="18"/>
      <c r="C9" s="18"/>
      <c r="D9" s="18"/>
      <c r="E9" s="18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8" ht="14.4" customHeight="1" thickBot="1" x14ac:dyDescent="0.35">
      <c r="A10" s="49"/>
      <c r="F10" s="18"/>
      <c r="M10" s="16"/>
      <c r="N10" s="31" t="s">
        <v>31</v>
      </c>
      <c r="O10" s="31"/>
      <c r="P10" s="31" t="s">
        <v>31</v>
      </c>
    </row>
    <row r="11" spans="1:18" s="19" customFormat="1" ht="20.399999999999999" customHeight="1" thickBot="1" x14ac:dyDescent="0.35">
      <c r="A11" s="110" t="s">
        <v>7</v>
      </c>
      <c r="B11" s="26" t="s">
        <v>8</v>
      </c>
      <c r="C11" s="27" t="s">
        <v>9</v>
      </c>
      <c r="D11" s="28"/>
      <c r="E11" s="28"/>
      <c r="F11" s="107" t="s">
        <v>25</v>
      </c>
      <c r="G11" s="108"/>
      <c r="H11" s="108"/>
      <c r="I11" s="108"/>
      <c r="J11" s="108"/>
      <c r="K11" s="108"/>
      <c r="L11" s="108"/>
      <c r="M11" s="108"/>
      <c r="N11" s="108"/>
      <c r="O11" s="108"/>
      <c r="P11" s="109"/>
      <c r="Q11" s="16"/>
      <c r="R11" s="5"/>
    </row>
    <row r="12" spans="1:18" s="19" customFormat="1" ht="29.4" thickBot="1" x14ac:dyDescent="0.35">
      <c r="A12" s="111"/>
      <c r="B12" s="39"/>
      <c r="C12" s="40" t="s">
        <v>10</v>
      </c>
      <c r="D12" s="41" t="s">
        <v>12</v>
      </c>
      <c r="E12" s="41" t="s">
        <v>11</v>
      </c>
      <c r="F12" s="56" t="s">
        <v>10</v>
      </c>
      <c r="G12" s="79" t="s">
        <v>82</v>
      </c>
      <c r="H12" s="79" t="s">
        <v>83</v>
      </c>
      <c r="I12" s="57" t="s">
        <v>22</v>
      </c>
      <c r="J12" s="57" t="s">
        <v>26</v>
      </c>
      <c r="K12" s="57" t="s">
        <v>33</v>
      </c>
      <c r="L12" s="79" t="s">
        <v>60</v>
      </c>
      <c r="M12" s="57" t="s">
        <v>39</v>
      </c>
      <c r="N12" s="57" t="s">
        <v>35</v>
      </c>
      <c r="O12" s="79" t="s">
        <v>46</v>
      </c>
      <c r="P12" s="80" t="s">
        <v>45</v>
      </c>
      <c r="Q12" s="16"/>
      <c r="R12" s="5"/>
    </row>
    <row r="13" spans="1:18" s="19" customFormat="1" x14ac:dyDescent="0.3">
      <c r="A13" s="58" t="s">
        <v>48</v>
      </c>
      <c r="B13" s="59"/>
      <c r="C13" s="60"/>
      <c r="D13" s="61"/>
      <c r="E13" s="61"/>
      <c r="F13" s="72" t="s">
        <v>49</v>
      </c>
      <c r="G13" s="61">
        <v>1995</v>
      </c>
      <c r="H13" s="74">
        <f t="shared" ref="H13:H20" ca="1" si="0">(YEAR(TODAY()))-G13</f>
        <v>29</v>
      </c>
      <c r="I13" s="74" t="str" cm="1">
        <f t="array" aca="1" ref="I13" ca="1">_xlfn.IFS((H13=2024)," ",(H13&lt;=11)," ",AND(H13&gt;=12,H13&lt;=14),"TCadet",AND(H13&gt;=15,H13&lt;=17),"TJunior",AND(H13&gt;=18,H13&lt;=30),"TSenior1",AND(H13&gt;=31,H13&lt;=40),"TSenior2",AND(H13&gt;=41,H13&lt;=50),"TMaster1",AND(H13&gt;=51),"TMaster2")</f>
        <v>TSenior1</v>
      </c>
      <c r="J13" s="75" t="s">
        <v>30</v>
      </c>
      <c r="K13" s="78" t="s">
        <v>55</v>
      </c>
      <c r="L13" s="78" t="s">
        <v>62</v>
      </c>
      <c r="M13" s="85" t="s">
        <v>81</v>
      </c>
      <c r="N13" s="85">
        <v>75</v>
      </c>
      <c r="O13" s="62" t="s">
        <v>57</v>
      </c>
      <c r="P13" s="63"/>
      <c r="Q13" s="16"/>
      <c r="R13" s="5"/>
    </row>
    <row r="14" spans="1:18" s="19" customFormat="1" x14ac:dyDescent="0.3">
      <c r="A14" s="64" t="s">
        <v>48</v>
      </c>
      <c r="B14" s="65"/>
      <c r="C14" s="66"/>
      <c r="D14" s="67"/>
      <c r="E14" s="67"/>
      <c r="F14" s="73" t="s">
        <v>51</v>
      </c>
      <c r="G14" s="67">
        <v>2000</v>
      </c>
      <c r="H14" s="30">
        <f t="shared" ca="1" si="0"/>
        <v>24</v>
      </c>
      <c r="I14" s="30" t="str" cm="1">
        <f t="array" aca="1" ref="I14" ca="1">_xlfn.IFS((H14=2024)," ",(H14&lt;=11)," ",AND(H14&gt;=12,H14&lt;=14),"TCadet",AND(H14&gt;=15,H14&lt;=17),"TJunior",AND(H14&gt;=18,H14&lt;=30),"TSenior1",AND(H14&gt;=31,H14&lt;=40),"TSenior2",AND(H14&gt;=41,H14&lt;=50),"TMaster1",AND(H14&gt;=51),"TMaster2")</f>
        <v>TSenior1</v>
      </c>
      <c r="J14" s="89" t="s">
        <v>30</v>
      </c>
      <c r="K14" s="90" t="s">
        <v>55</v>
      </c>
      <c r="L14" s="90" t="s">
        <v>62</v>
      </c>
      <c r="M14" s="91" t="s">
        <v>81</v>
      </c>
      <c r="N14" s="91">
        <v>76.8</v>
      </c>
      <c r="O14" s="93" t="s">
        <v>57</v>
      </c>
      <c r="P14" s="68"/>
      <c r="Q14" s="16"/>
      <c r="R14" s="5"/>
    </row>
    <row r="15" spans="1:18" s="19" customFormat="1" x14ac:dyDescent="0.3">
      <c r="A15" s="64" t="s">
        <v>48</v>
      </c>
      <c r="B15" s="65"/>
      <c r="C15" s="66"/>
      <c r="D15" s="67"/>
      <c r="E15" s="67"/>
      <c r="F15" s="73" t="s">
        <v>50</v>
      </c>
      <c r="G15" s="67">
        <v>2003</v>
      </c>
      <c r="H15" s="30">
        <f t="shared" ca="1" si="0"/>
        <v>21</v>
      </c>
      <c r="I15" s="30" t="str" cm="1">
        <f t="array" aca="1" ref="I15" ca="1">_xlfn.IFS((H15=2024)," ",(H15&lt;=11)," ",AND(H15&gt;=12,H15&lt;=14),"TCadet",AND(H15&gt;=15,H15&lt;=17),"TJunior",AND(H15&gt;=18,H15&lt;=30),"TSenior1",AND(H15&gt;=31,H15&lt;=40),"TSenior2",AND(H15&gt;=41,H15&lt;=50),"TMaster1",AND(H15&gt;=51),"TMaster2")</f>
        <v>TSenior1</v>
      </c>
      <c r="J15" s="89" t="s">
        <v>27</v>
      </c>
      <c r="K15" s="90" t="s">
        <v>55</v>
      </c>
      <c r="L15" s="90" t="s">
        <v>62</v>
      </c>
      <c r="M15" s="91" t="s">
        <v>81</v>
      </c>
      <c r="N15" s="91">
        <v>70</v>
      </c>
      <c r="O15" s="93" t="s">
        <v>57</v>
      </c>
      <c r="P15" s="68"/>
      <c r="Q15" s="16"/>
      <c r="R15" s="5"/>
    </row>
    <row r="16" spans="1:18" s="19" customFormat="1" x14ac:dyDescent="0.3">
      <c r="A16" s="64" t="s">
        <v>48</v>
      </c>
      <c r="B16" s="65"/>
      <c r="C16" s="66"/>
      <c r="D16" s="67"/>
      <c r="E16" s="67"/>
      <c r="F16" s="73" t="s">
        <v>52</v>
      </c>
      <c r="G16" s="67">
        <v>2002</v>
      </c>
      <c r="H16" s="30">
        <f t="shared" ca="1" si="0"/>
        <v>22</v>
      </c>
      <c r="I16" s="30" t="str" cm="1">
        <f t="array" aca="1" ref="I16" ca="1">_xlfn.IFS((H16=2024)," ",(H16&lt;=11)," ",AND(H16&gt;=12,H16&lt;=14),"TCadet",AND(H16&gt;=15,H16&lt;=17),"TJunior",AND(H16&gt;=18,H16&lt;=30),"TSenior1",AND(H16&gt;=31,H16&lt;=40),"TSenior2",AND(H16&gt;=41,H16&lt;=50),"TMaster1",AND(H16&gt;=51),"TMaster2")</f>
        <v>TSenior1</v>
      </c>
      <c r="J16" s="89" t="s">
        <v>27</v>
      </c>
      <c r="K16" s="90" t="s">
        <v>55</v>
      </c>
      <c r="L16" s="90" t="s">
        <v>62</v>
      </c>
      <c r="M16" s="91" t="s">
        <v>81</v>
      </c>
      <c r="N16" s="91">
        <v>71.2</v>
      </c>
      <c r="O16" s="93" t="s">
        <v>57</v>
      </c>
      <c r="P16" s="68"/>
      <c r="Q16" s="16"/>
      <c r="R16" s="5"/>
    </row>
    <row r="17" spans="1:18" s="19" customFormat="1" x14ac:dyDescent="0.3">
      <c r="A17" s="64" t="s">
        <v>48</v>
      </c>
      <c r="B17" s="65"/>
      <c r="C17" s="66"/>
      <c r="D17" s="67"/>
      <c r="E17" s="67"/>
      <c r="F17" s="73" t="s">
        <v>53</v>
      </c>
      <c r="G17" s="67">
        <v>2000</v>
      </c>
      <c r="H17" s="30">
        <f t="shared" ca="1" si="0"/>
        <v>24</v>
      </c>
      <c r="I17" s="30" t="str" cm="1">
        <f t="array" aca="1" ref="I17" ca="1">_xlfn.IFS((H17=2024)," ",(H17&lt;=11)," ",AND(H17&gt;=12,H17&lt;=14),"TCadet",AND(H17&gt;=15,H17&lt;=17),"TJunior",AND(H17&gt;=18,H17&lt;=30),"TSenior1",AND(H17&gt;=31,H17&lt;=40),"TSenior2",AND(H17&gt;=41,H17&lt;=50),"TMaster1",AND(H17&gt;=51),"TMaster2")</f>
        <v>TSenior1</v>
      </c>
      <c r="J17" s="89" t="s">
        <v>30</v>
      </c>
      <c r="K17" s="90" t="s">
        <v>55</v>
      </c>
      <c r="L17" s="90" t="s">
        <v>62</v>
      </c>
      <c r="M17" s="91" t="s">
        <v>81</v>
      </c>
      <c r="N17" s="91">
        <v>73.400000000000006</v>
      </c>
      <c r="O17" s="93" t="s">
        <v>58</v>
      </c>
      <c r="P17" s="68"/>
      <c r="Q17" s="16"/>
      <c r="R17" s="5"/>
    </row>
    <row r="18" spans="1:18" s="19" customFormat="1" ht="15" thickBot="1" x14ac:dyDescent="0.35">
      <c r="A18" s="64" t="s">
        <v>48</v>
      </c>
      <c r="B18" s="69"/>
      <c r="C18" s="70"/>
      <c r="D18" s="71"/>
      <c r="E18" s="71"/>
      <c r="F18" s="73" t="s">
        <v>54</v>
      </c>
      <c r="G18" s="67">
        <v>1998</v>
      </c>
      <c r="H18" s="30">
        <f t="shared" ca="1" si="0"/>
        <v>26</v>
      </c>
      <c r="I18" s="30" t="str" cm="1">
        <f t="array" aca="1" ref="I18" ca="1">_xlfn.IFS((H18=2024)," ",(H18&lt;=11)," ",AND(H18&gt;=12,H18&lt;=14),"TCadet",AND(H18&gt;=15,H18&lt;=17),"TJunior",AND(H18&gt;=18,H18&lt;=30),"TSenior1",AND(H18&gt;=31,H18&lt;=40),"TSenior2",AND(H18&gt;=41,H18&lt;=50),"TMaster1",AND(H18&gt;=51),"TMaster2")</f>
        <v>TSenior1</v>
      </c>
      <c r="J18" s="89" t="s">
        <v>27</v>
      </c>
      <c r="K18" s="90" t="s">
        <v>55</v>
      </c>
      <c r="L18" s="90" t="s">
        <v>62</v>
      </c>
      <c r="M18" s="91" t="s">
        <v>81</v>
      </c>
      <c r="N18" s="91">
        <v>68.5</v>
      </c>
      <c r="O18" s="93" t="s">
        <v>58</v>
      </c>
      <c r="P18" s="68"/>
      <c r="Q18" s="16"/>
      <c r="R18" s="5"/>
    </row>
    <row r="19" spans="1:18" ht="14.4" customHeight="1" x14ac:dyDescent="0.3">
      <c r="A19" s="21">
        <v>1</v>
      </c>
      <c r="B19" s="42">
        <f>'Affiliate Agreement Form'!$F$41</f>
        <v>0</v>
      </c>
      <c r="C19" s="20">
        <f>'E-Submission Acknowledgement'!$B$26</f>
        <v>0</v>
      </c>
      <c r="D19" s="15">
        <f>'E-Submission Acknowledgement'!$B$32</f>
        <v>0</v>
      </c>
      <c r="E19" s="15">
        <f>'E-Submission Acknowledgement'!$F$32</f>
        <v>0</v>
      </c>
      <c r="F19" s="81"/>
      <c r="G19" s="75"/>
      <c r="H19" s="74">
        <f t="shared" ca="1" si="0"/>
        <v>2024</v>
      </c>
      <c r="I19" s="74" t="str" cm="1">
        <f t="array" aca="1" ref="I19" ca="1">_xlfn.IFS((H19=2024)," ",(H19&lt;=11)," ",AND(H19&gt;=12,H19&lt;=14),"TCadet",AND(H19&gt;=15,H19&lt;=17),"TJunior",AND(H19&gt;=18,H19&lt;=30),"TSenior1",AND(H19&gt;=31,H19&lt;=40),"TSenior2",AND(H19&gt;=41,H19&lt;=50),"TMaster1",AND(H19&gt;=51),"TMaster2")</f>
        <v xml:space="preserve"> </v>
      </c>
      <c r="J19" s="75"/>
      <c r="K19" s="78"/>
      <c r="L19" s="78"/>
      <c r="M19" s="85"/>
      <c r="N19" s="85"/>
      <c r="O19" s="82"/>
      <c r="P19" s="83"/>
      <c r="Q19" s="16"/>
    </row>
    <row r="20" spans="1:18" ht="14.4" customHeight="1" x14ac:dyDescent="0.3">
      <c r="A20" s="21">
        <v>2</v>
      </c>
      <c r="B20" s="42">
        <f>'Affiliate Agreement Form'!$F$41</f>
        <v>0</v>
      </c>
      <c r="C20" s="20">
        <f>'E-Submission Acknowledgement'!$B$26</f>
        <v>0</v>
      </c>
      <c r="D20" s="15">
        <f>'E-Submission Acknowledgement'!$B$32</f>
        <v>0</v>
      </c>
      <c r="E20" s="15">
        <f>'E-Submission Acknowledgement'!$F$32</f>
        <v>0</v>
      </c>
      <c r="F20" s="33"/>
      <c r="G20" s="89"/>
      <c r="H20" s="30">
        <f t="shared" ca="1" si="0"/>
        <v>2024</v>
      </c>
      <c r="I20" s="30" t="str" cm="1">
        <f t="array" aca="1" ref="I20" ca="1">_xlfn.IFS((H20=2024)," ",(H20&lt;=11)," ",AND(H20&gt;=12,H20&lt;=14),"TCadet",AND(H20&gt;=15,H20&lt;=17),"TJunior",AND(H20&gt;=18,H20&lt;=30),"TSenior1",AND(H20&gt;=31,H20&lt;=40),"TSenior2",AND(H20&gt;=41,H20&lt;=50),"TMaster1",AND(H20&gt;=51),"TMaster2")</f>
        <v xml:space="preserve"> </v>
      </c>
      <c r="J20" s="89"/>
      <c r="K20" s="90"/>
      <c r="L20" s="90"/>
      <c r="M20" s="91"/>
      <c r="N20" s="91"/>
      <c r="O20" s="92"/>
      <c r="P20" s="35"/>
      <c r="Q20" s="16"/>
    </row>
    <row r="21" spans="1:18" ht="14.4" customHeight="1" x14ac:dyDescent="0.3">
      <c r="A21" s="21">
        <v>3</v>
      </c>
      <c r="B21" s="42">
        <f>'Affiliate Agreement Form'!$F$41</f>
        <v>0</v>
      </c>
      <c r="C21" s="20">
        <f>'E-Submission Acknowledgement'!$B$26</f>
        <v>0</v>
      </c>
      <c r="D21" s="15">
        <f>'E-Submission Acknowledgement'!$B$32</f>
        <v>0</v>
      </c>
      <c r="E21" s="15">
        <f>'E-Submission Acknowledgement'!$F$32</f>
        <v>0</v>
      </c>
      <c r="F21" s="33"/>
      <c r="G21" s="89"/>
      <c r="H21" s="30">
        <f t="shared" ref="H21:H79" ca="1" si="1">(YEAR(TODAY()))-G21</f>
        <v>2024</v>
      </c>
      <c r="I21" s="30" t="str" cm="1">
        <f t="array" aca="1" ref="I21" ca="1">_xlfn.IFS((H21=2024)," ",(H21&lt;=11)," ",AND(H21&gt;=12,H21&lt;=14),"TCadet",AND(H21&gt;=15,H21&lt;=17),"TJunior",AND(H21&gt;=18,H21&lt;=30),"TSenior1",AND(H21&gt;=31,H21&lt;=40),"TSenior2",AND(H21&gt;=41,H21&lt;=50),"TMaster1",AND(H21&gt;=51),"TMaster2")</f>
        <v xml:space="preserve"> </v>
      </c>
      <c r="J21" s="89"/>
      <c r="K21" s="90"/>
      <c r="L21" s="90"/>
      <c r="M21" s="91"/>
      <c r="N21" s="91"/>
      <c r="O21" s="92"/>
      <c r="P21" s="35"/>
    </row>
    <row r="22" spans="1:18" ht="14.4" customHeight="1" x14ac:dyDescent="0.3">
      <c r="A22" s="21">
        <v>4</v>
      </c>
      <c r="B22" s="42">
        <f>'Affiliate Agreement Form'!$F$41</f>
        <v>0</v>
      </c>
      <c r="C22" s="20">
        <f>'E-Submission Acknowledgement'!$B$26</f>
        <v>0</v>
      </c>
      <c r="D22" s="15">
        <f>'E-Submission Acknowledgement'!$B$32</f>
        <v>0</v>
      </c>
      <c r="E22" s="15">
        <f>'E-Submission Acknowledgement'!$F$32</f>
        <v>0</v>
      </c>
      <c r="F22" s="33"/>
      <c r="G22" s="89"/>
      <c r="H22" s="30">
        <f t="shared" ca="1" si="1"/>
        <v>2024</v>
      </c>
      <c r="I22" s="30" t="str" cm="1">
        <f t="array" aca="1" ref="I22" ca="1">_xlfn.IFS((H22=2024)," ",(H22&lt;=11)," ",AND(H22&gt;=12,H22&lt;=14),"TCadet",AND(H22&gt;=15,H22&lt;=17),"TJunior",AND(H22&gt;=18,H22&lt;=30),"TSenior1",AND(H22&gt;=31,H22&lt;=40),"TSenior2",AND(H22&gt;=41,H22&lt;=50),"TMaster1",AND(H22&gt;=51),"TMaster2")</f>
        <v xml:space="preserve"> </v>
      </c>
      <c r="J22" s="89"/>
      <c r="K22" s="90"/>
      <c r="L22" s="90"/>
      <c r="M22" s="91"/>
      <c r="N22" s="91"/>
      <c r="O22" s="92"/>
      <c r="P22" s="35"/>
    </row>
    <row r="23" spans="1:18" ht="14.4" customHeight="1" x14ac:dyDescent="0.3">
      <c r="A23" s="21">
        <v>5</v>
      </c>
      <c r="B23" s="42">
        <f>'Affiliate Agreement Form'!$F$41</f>
        <v>0</v>
      </c>
      <c r="C23" s="20">
        <f>'E-Submission Acknowledgement'!$B$26</f>
        <v>0</v>
      </c>
      <c r="D23" s="15">
        <f>'E-Submission Acknowledgement'!$B$32</f>
        <v>0</v>
      </c>
      <c r="E23" s="15">
        <f>'E-Submission Acknowledgement'!$F$32</f>
        <v>0</v>
      </c>
      <c r="F23" s="33"/>
      <c r="G23" s="89"/>
      <c r="H23" s="30">
        <f t="shared" ca="1" si="1"/>
        <v>2024</v>
      </c>
      <c r="I23" s="30" t="str" cm="1">
        <f t="array" aca="1" ref="I23" ca="1">_xlfn.IFS((H23=2024)," ",(H23&lt;=11)," ",AND(H23&gt;=12,H23&lt;=14),"TCadet",AND(H23&gt;=15,H23&lt;=17),"TJunior",AND(H23&gt;=18,H23&lt;=30),"TSenior1",AND(H23&gt;=31,H23&lt;=40),"TSenior2",AND(H23&gt;=41,H23&lt;=50),"TMaster1",AND(H23&gt;=51),"TMaster2")</f>
        <v xml:space="preserve"> </v>
      </c>
      <c r="J23" s="89"/>
      <c r="K23" s="90"/>
      <c r="L23" s="90"/>
      <c r="M23" s="91"/>
      <c r="N23" s="91"/>
      <c r="O23" s="92"/>
      <c r="P23" s="35"/>
    </row>
    <row r="24" spans="1:18" ht="14.4" customHeight="1" x14ac:dyDescent="0.3">
      <c r="A24" s="21">
        <v>6</v>
      </c>
      <c r="B24" s="42">
        <f>'Affiliate Agreement Form'!$F$41</f>
        <v>0</v>
      </c>
      <c r="C24" s="20">
        <f>'E-Submission Acknowledgement'!$B$26</f>
        <v>0</v>
      </c>
      <c r="D24" s="15">
        <f>'E-Submission Acknowledgement'!$B$32</f>
        <v>0</v>
      </c>
      <c r="E24" s="15">
        <f>'E-Submission Acknowledgement'!$F$32</f>
        <v>0</v>
      </c>
      <c r="F24" s="33"/>
      <c r="G24" s="89"/>
      <c r="H24" s="30">
        <f t="shared" ca="1" si="1"/>
        <v>2024</v>
      </c>
      <c r="I24" s="30" t="str" cm="1">
        <f t="array" aca="1" ref="I24" ca="1">_xlfn.IFS((H24=2024)," ",(H24&lt;=11)," ",AND(H24&gt;=12,H24&lt;=14),"TCadet",AND(H24&gt;=15,H24&lt;=17),"TJunior",AND(H24&gt;=18,H24&lt;=30),"TSenior1",AND(H24&gt;=31,H24&lt;=40),"TSenior2",AND(H24&gt;=41,H24&lt;=50),"TMaster1",AND(H24&gt;=51),"TMaster2")</f>
        <v xml:space="preserve"> </v>
      </c>
      <c r="J24" s="89"/>
      <c r="K24" s="90"/>
      <c r="L24" s="90"/>
      <c r="M24" s="91"/>
      <c r="N24" s="91"/>
      <c r="O24" s="92"/>
      <c r="P24" s="35"/>
    </row>
    <row r="25" spans="1:18" ht="14.4" customHeight="1" x14ac:dyDescent="0.3">
      <c r="A25" s="21">
        <v>7</v>
      </c>
      <c r="B25" s="42">
        <f>'Affiliate Agreement Form'!$F$41</f>
        <v>0</v>
      </c>
      <c r="C25" s="20">
        <f>'E-Submission Acknowledgement'!$B$26</f>
        <v>0</v>
      </c>
      <c r="D25" s="15">
        <f>'E-Submission Acknowledgement'!$B$32</f>
        <v>0</v>
      </c>
      <c r="E25" s="15">
        <f>'E-Submission Acknowledgement'!$F$32</f>
        <v>0</v>
      </c>
      <c r="F25" s="33"/>
      <c r="G25" s="89"/>
      <c r="H25" s="30">
        <f t="shared" ca="1" si="1"/>
        <v>2024</v>
      </c>
      <c r="I25" s="30" t="str" cm="1">
        <f t="array" aca="1" ref="I25" ca="1">_xlfn.IFS((H25=2024)," ",(H25&lt;=11)," ",AND(H25&gt;=12,H25&lt;=14),"TCadet",AND(H25&gt;=15,H25&lt;=17),"TJunior",AND(H25&gt;=18,H25&lt;=30),"TSenior1",AND(H25&gt;=31,H25&lt;=40),"TSenior2",AND(H25&gt;=41,H25&lt;=50),"TMaster1",AND(H25&gt;=51),"TMaster2")</f>
        <v xml:space="preserve"> </v>
      </c>
      <c r="J25" s="89"/>
      <c r="K25" s="90"/>
      <c r="L25" s="90"/>
      <c r="M25" s="91"/>
      <c r="N25" s="91"/>
      <c r="O25" s="92"/>
      <c r="P25" s="35"/>
    </row>
    <row r="26" spans="1:18" ht="14.4" customHeight="1" x14ac:dyDescent="0.3">
      <c r="A26" s="21">
        <v>8</v>
      </c>
      <c r="B26" s="42">
        <f>'Affiliate Agreement Form'!$F$41</f>
        <v>0</v>
      </c>
      <c r="C26" s="20">
        <f>'E-Submission Acknowledgement'!$B$26</f>
        <v>0</v>
      </c>
      <c r="D26" s="15">
        <f>'E-Submission Acknowledgement'!$B$32</f>
        <v>0</v>
      </c>
      <c r="E26" s="15">
        <f>'E-Submission Acknowledgement'!$F$32</f>
        <v>0</v>
      </c>
      <c r="F26" s="33"/>
      <c r="G26" s="89"/>
      <c r="H26" s="30">
        <f t="shared" ca="1" si="1"/>
        <v>2024</v>
      </c>
      <c r="I26" s="30" t="str" cm="1">
        <f t="array" aca="1" ref="I26" ca="1">_xlfn.IFS((H26=2024)," ",(H26&lt;=11)," ",AND(H26&gt;=12,H26&lt;=14),"TCadet",AND(H26&gt;=15,H26&lt;=17),"TJunior",AND(H26&gt;=18,H26&lt;=30),"TSenior1",AND(H26&gt;=31,H26&lt;=40),"TSenior2",AND(H26&gt;=41,H26&lt;=50),"TMaster1",AND(H26&gt;=51),"TMaster2")</f>
        <v xml:space="preserve"> </v>
      </c>
      <c r="J26" s="89"/>
      <c r="K26" s="90"/>
      <c r="L26" s="90"/>
      <c r="M26" s="91"/>
      <c r="N26" s="91"/>
      <c r="O26" s="92"/>
      <c r="P26" s="35"/>
    </row>
    <row r="27" spans="1:18" ht="14.4" customHeight="1" x14ac:dyDescent="0.3">
      <c r="A27" s="21">
        <v>9</v>
      </c>
      <c r="B27" s="42">
        <f>'Affiliate Agreement Form'!$F$41</f>
        <v>0</v>
      </c>
      <c r="C27" s="20">
        <f>'E-Submission Acknowledgement'!$B$26</f>
        <v>0</v>
      </c>
      <c r="D27" s="15">
        <f>'E-Submission Acknowledgement'!$B$32</f>
        <v>0</v>
      </c>
      <c r="E27" s="15">
        <f>'E-Submission Acknowledgement'!$F$32</f>
        <v>0</v>
      </c>
      <c r="F27" s="33"/>
      <c r="G27" s="89"/>
      <c r="H27" s="30">
        <f t="shared" ca="1" si="1"/>
        <v>2024</v>
      </c>
      <c r="I27" s="30" t="str" cm="1">
        <f t="array" aca="1" ref="I27" ca="1">_xlfn.IFS((H27=2024)," ",(H27&lt;=11)," ",AND(H27&gt;=12,H27&lt;=14),"TCadet",AND(H27&gt;=15,H27&lt;=17),"TJunior",AND(H27&gt;=18,H27&lt;=30),"TSenior1",AND(H27&gt;=31,H27&lt;=40),"TSenior2",AND(H27&gt;=41,H27&lt;=50),"TMaster1",AND(H27&gt;=51),"TMaster2")</f>
        <v xml:space="preserve"> </v>
      </c>
      <c r="J27" s="89"/>
      <c r="K27" s="90"/>
      <c r="L27" s="90"/>
      <c r="M27" s="91"/>
      <c r="N27" s="91"/>
      <c r="O27" s="92"/>
      <c r="P27" s="35"/>
    </row>
    <row r="28" spans="1:18" ht="14.4" customHeight="1" x14ac:dyDescent="0.3">
      <c r="A28" s="21">
        <v>10</v>
      </c>
      <c r="B28" s="42">
        <f>'Affiliate Agreement Form'!$F$41</f>
        <v>0</v>
      </c>
      <c r="C28" s="20">
        <f>'E-Submission Acknowledgement'!$B$26</f>
        <v>0</v>
      </c>
      <c r="D28" s="15">
        <f>'E-Submission Acknowledgement'!$B$32</f>
        <v>0</v>
      </c>
      <c r="E28" s="15">
        <f>'E-Submission Acknowledgement'!$F$32</f>
        <v>0</v>
      </c>
      <c r="F28" s="33"/>
      <c r="G28" s="89"/>
      <c r="H28" s="30">
        <f t="shared" ca="1" si="1"/>
        <v>2024</v>
      </c>
      <c r="I28" s="30" t="str" cm="1">
        <f t="array" aca="1" ref="I28" ca="1">_xlfn.IFS((H28=2024)," ",(H28&lt;=11)," ",AND(H28&gt;=12,H28&lt;=14),"TCadet",AND(H28&gt;=15,H28&lt;=17),"TJunior",AND(H28&gt;=18,H28&lt;=30),"TSenior1",AND(H28&gt;=31,H28&lt;=40),"TSenior2",AND(H28&gt;=41,H28&lt;=50),"TMaster1",AND(H28&gt;=51),"TMaster2")</f>
        <v xml:space="preserve"> </v>
      </c>
      <c r="J28" s="89"/>
      <c r="K28" s="90"/>
      <c r="L28" s="90"/>
      <c r="M28" s="91"/>
      <c r="N28" s="91"/>
      <c r="O28" s="92"/>
      <c r="P28" s="35"/>
    </row>
    <row r="29" spans="1:18" ht="14.4" customHeight="1" x14ac:dyDescent="0.3">
      <c r="A29" s="21">
        <v>11</v>
      </c>
      <c r="B29" s="42">
        <f>'Affiliate Agreement Form'!$F$41</f>
        <v>0</v>
      </c>
      <c r="C29" s="20">
        <f>'E-Submission Acknowledgement'!$B$26</f>
        <v>0</v>
      </c>
      <c r="D29" s="15">
        <f>'E-Submission Acknowledgement'!$B$32</f>
        <v>0</v>
      </c>
      <c r="E29" s="15">
        <f>'E-Submission Acknowledgement'!$F$32</f>
        <v>0</v>
      </c>
      <c r="F29" s="33"/>
      <c r="G29" s="89"/>
      <c r="H29" s="30">
        <f t="shared" ca="1" si="1"/>
        <v>2024</v>
      </c>
      <c r="I29" s="30" t="str" cm="1">
        <f t="array" aca="1" ref="I29" ca="1">_xlfn.IFS((H29=2024)," ",(H29&lt;=11)," ",AND(H29&gt;=12,H29&lt;=14),"TCadet",AND(H29&gt;=15,H29&lt;=17),"TJunior",AND(H29&gt;=18,H29&lt;=30),"TSenior1",AND(H29&gt;=31,H29&lt;=40),"TSenior2",AND(H29&gt;=41,H29&lt;=50),"TMaster1",AND(H29&gt;=51),"TMaster2")</f>
        <v xml:space="preserve"> </v>
      </c>
      <c r="J29" s="89"/>
      <c r="K29" s="90"/>
      <c r="L29" s="90"/>
      <c r="M29" s="91"/>
      <c r="N29" s="91"/>
      <c r="O29" s="92"/>
      <c r="P29" s="35"/>
    </row>
    <row r="30" spans="1:18" ht="14.4" customHeight="1" x14ac:dyDescent="0.3">
      <c r="A30" s="21">
        <v>12</v>
      </c>
      <c r="B30" s="42">
        <f>'Affiliate Agreement Form'!$F$41</f>
        <v>0</v>
      </c>
      <c r="C30" s="20">
        <f>'E-Submission Acknowledgement'!$B$26</f>
        <v>0</v>
      </c>
      <c r="D30" s="15">
        <f>'E-Submission Acknowledgement'!$B$32</f>
        <v>0</v>
      </c>
      <c r="E30" s="15">
        <f>'E-Submission Acknowledgement'!$F$32</f>
        <v>0</v>
      </c>
      <c r="F30" s="33"/>
      <c r="G30" s="89"/>
      <c r="H30" s="16">
        <f t="shared" ca="1" si="1"/>
        <v>2024</v>
      </c>
      <c r="I30" s="30" t="str" cm="1">
        <f t="array" aca="1" ref="I30" ca="1">_xlfn.IFS((H30=2024)," ",(H30&lt;=11)," ",AND(H30&gt;=12,H30&lt;=14),"TCadet",AND(H30&gt;=15,H30&lt;=17),"TJunior",AND(H30&gt;=18,H30&lt;=30),"TSenior1",AND(H30&gt;=31,H30&lt;=40),"TSenior2",AND(H30&gt;=41,H30&lt;=50),"TMaster1",AND(H30&gt;=51),"TMaster2")</f>
        <v xml:space="preserve"> </v>
      </c>
      <c r="J30" s="89"/>
      <c r="K30" s="90"/>
      <c r="L30" s="90"/>
      <c r="M30" s="91"/>
      <c r="N30" s="91"/>
      <c r="O30" s="92"/>
      <c r="P30" s="35"/>
    </row>
    <row r="31" spans="1:18" ht="14.4" customHeight="1" x14ac:dyDescent="0.3">
      <c r="A31" s="21">
        <v>13</v>
      </c>
      <c r="B31" s="42">
        <f>'Affiliate Agreement Form'!$F$41</f>
        <v>0</v>
      </c>
      <c r="C31" s="20">
        <f>'E-Submission Acknowledgement'!$B$26</f>
        <v>0</v>
      </c>
      <c r="D31" s="15">
        <f>'E-Submission Acknowledgement'!$B$32</f>
        <v>0</v>
      </c>
      <c r="E31" s="15">
        <f>'E-Submission Acknowledgement'!$F$32</f>
        <v>0</v>
      </c>
      <c r="F31" s="33"/>
      <c r="G31" s="89"/>
      <c r="H31" s="16">
        <f t="shared" ca="1" si="1"/>
        <v>2024</v>
      </c>
      <c r="I31" s="30" t="str" cm="1">
        <f t="array" aca="1" ref="I31" ca="1">_xlfn.IFS((H31=2024)," ",(H31&lt;=11)," ",AND(H31&gt;=12,H31&lt;=14),"TCadet",AND(H31&gt;=15,H31&lt;=17),"TJunior",AND(H31&gt;=18,H31&lt;=30),"TSenior1",AND(H31&gt;=31,H31&lt;=40),"TSenior2",AND(H31&gt;=41,H31&lt;=50),"TMaster1",AND(H31&gt;=51),"TMaster2")</f>
        <v xml:space="preserve"> </v>
      </c>
      <c r="J31" s="89"/>
      <c r="K31" s="90"/>
      <c r="L31" s="90"/>
      <c r="M31" s="91"/>
      <c r="N31" s="91"/>
      <c r="O31" s="92"/>
      <c r="P31" s="35"/>
    </row>
    <row r="32" spans="1:18" ht="14.4" customHeight="1" x14ac:dyDescent="0.3">
      <c r="A32" s="21">
        <v>14</v>
      </c>
      <c r="B32" s="42">
        <f>'Affiliate Agreement Form'!$F$41</f>
        <v>0</v>
      </c>
      <c r="C32" s="20">
        <f>'E-Submission Acknowledgement'!$B$26</f>
        <v>0</v>
      </c>
      <c r="D32" s="15">
        <f>'E-Submission Acknowledgement'!$B$32</f>
        <v>0</v>
      </c>
      <c r="E32" s="15">
        <f>'E-Submission Acknowledgement'!$F$32</f>
        <v>0</v>
      </c>
      <c r="F32" s="33"/>
      <c r="G32" s="89"/>
      <c r="H32" s="16">
        <f t="shared" ca="1" si="1"/>
        <v>2024</v>
      </c>
      <c r="I32" s="30" t="str" cm="1">
        <f t="array" aca="1" ref="I32" ca="1">_xlfn.IFS((H32=2024)," ",(H32&lt;=11)," ",AND(H32&gt;=12,H32&lt;=14),"TCadet",AND(H32&gt;=15,H32&lt;=17),"TJunior",AND(H32&gt;=18,H32&lt;=30),"TSenior1",AND(H32&gt;=31,H32&lt;=40),"TSenior2",AND(H32&gt;=41,H32&lt;=50),"TMaster1",AND(H32&gt;=51),"TMaster2")</f>
        <v xml:space="preserve"> </v>
      </c>
      <c r="J32" s="89"/>
      <c r="K32" s="90"/>
      <c r="L32" s="90"/>
      <c r="M32" s="91"/>
      <c r="N32" s="91"/>
      <c r="O32" s="92"/>
      <c r="P32" s="35"/>
    </row>
    <row r="33" spans="1:16" ht="14.4" customHeight="1" x14ac:dyDescent="0.3">
      <c r="A33" s="21">
        <v>15</v>
      </c>
      <c r="B33" s="42">
        <f>'Affiliate Agreement Form'!$F$41</f>
        <v>0</v>
      </c>
      <c r="C33" s="20">
        <f>'E-Submission Acknowledgement'!$B$26</f>
        <v>0</v>
      </c>
      <c r="D33" s="15">
        <f>'E-Submission Acknowledgement'!$B$32</f>
        <v>0</v>
      </c>
      <c r="E33" s="15">
        <f>'E-Submission Acknowledgement'!$F$32</f>
        <v>0</v>
      </c>
      <c r="F33" s="33"/>
      <c r="G33" s="89"/>
      <c r="H33" s="16">
        <f t="shared" ca="1" si="1"/>
        <v>2024</v>
      </c>
      <c r="I33" s="30" t="str" cm="1">
        <f t="array" aca="1" ref="I33" ca="1">_xlfn.IFS((H33=2024)," ",(H33&lt;=11)," ",AND(H33&gt;=12,H33&lt;=14),"TCadet",AND(H33&gt;=15,H33&lt;=17),"TJunior",AND(H33&gt;=18,H33&lt;=30),"TSenior1",AND(H33&gt;=31,H33&lt;=40),"TSenior2",AND(H33&gt;=41,H33&lt;=50),"TMaster1",AND(H33&gt;=51),"TMaster2")</f>
        <v xml:space="preserve"> </v>
      </c>
      <c r="J33" s="89"/>
      <c r="K33" s="90"/>
      <c r="L33" s="90"/>
      <c r="M33" s="91"/>
      <c r="N33" s="91"/>
      <c r="O33" s="92"/>
      <c r="P33" s="35"/>
    </row>
    <row r="34" spans="1:16" ht="14.4" customHeight="1" x14ac:dyDescent="0.3">
      <c r="A34" s="21">
        <v>16</v>
      </c>
      <c r="B34" s="42">
        <f>'Affiliate Agreement Form'!$F$41</f>
        <v>0</v>
      </c>
      <c r="C34" s="20">
        <f>'E-Submission Acknowledgement'!$B$26</f>
        <v>0</v>
      </c>
      <c r="D34" s="15">
        <f>'E-Submission Acknowledgement'!$B$32</f>
        <v>0</v>
      </c>
      <c r="E34" s="15">
        <f>'E-Submission Acknowledgement'!$F$32</f>
        <v>0</v>
      </c>
      <c r="F34" s="33"/>
      <c r="G34" s="89"/>
      <c r="H34" s="16">
        <f t="shared" ca="1" si="1"/>
        <v>2024</v>
      </c>
      <c r="I34" s="30" t="str" cm="1">
        <f t="array" aca="1" ref="I34" ca="1">_xlfn.IFS((H34=2024)," ",(H34&lt;=11)," ",AND(H34&gt;=12,H34&lt;=14),"TCadet",AND(H34&gt;=15,H34&lt;=17),"TJunior",AND(H34&gt;=18,H34&lt;=30),"TSenior1",AND(H34&gt;=31,H34&lt;=40),"TSenior2",AND(H34&gt;=41,H34&lt;=50),"TMaster1",AND(H34&gt;=51),"TMaster2")</f>
        <v xml:space="preserve"> </v>
      </c>
      <c r="J34" s="89"/>
      <c r="K34" s="90"/>
      <c r="L34" s="90"/>
      <c r="M34" s="91"/>
      <c r="N34" s="91"/>
      <c r="O34" s="92"/>
      <c r="P34" s="35"/>
    </row>
    <row r="35" spans="1:16" ht="14.4" customHeight="1" x14ac:dyDescent="0.3">
      <c r="A35" s="21">
        <v>17</v>
      </c>
      <c r="B35" s="42">
        <f>'Affiliate Agreement Form'!$F$41</f>
        <v>0</v>
      </c>
      <c r="C35" s="20">
        <f>'E-Submission Acknowledgement'!$B$26</f>
        <v>0</v>
      </c>
      <c r="D35" s="15">
        <f>'E-Submission Acknowledgement'!$B$32</f>
        <v>0</v>
      </c>
      <c r="E35" s="15">
        <f>'E-Submission Acknowledgement'!$F$32</f>
        <v>0</v>
      </c>
      <c r="F35" s="33"/>
      <c r="G35" s="89"/>
      <c r="H35" s="16">
        <f t="shared" ca="1" si="1"/>
        <v>2024</v>
      </c>
      <c r="I35" s="30" t="str" cm="1">
        <f t="array" aca="1" ref="I35" ca="1">_xlfn.IFS((H35=2024)," ",(H35&lt;=11)," ",AND(H35&gt;=12,H35&lt;=14),"TCadet",AND(H35&gt;=15,H35&lt;=17),"TJunior",AND(H35&gt;=18,H35&lt;=30),"TSenior1",AND(H35&gt;=31,H35&lt;=40),"TSenior2",AND(H35&gt;=41,H35&lt;=50),"TMaster1",AND(H35&gt;=51),"TMaster2")</f>
        <v xml:space="preserve"> </v>
      </c>
      <c r="J35" s="89"/>
      <c r="K35" s="90"/>
      <c r="L35" s="90"/>
      <c r="M35" s="91"/>
      <c r="N35" s="91"/>
      <c r="O35" s="92"/>
      <c r="P35" s="35"/>
    </row>
    <row r="36" spans="1:16" ht="14.4" customHeight="1" x14ac:dyDescent="0.3">
      <c r="A36" s="21">
        <v>18</v>
      </c>
      <c r="B36" s="42">
        <f>'Affiliate Agreement Form'!$F$41</f>
        <v>0</v>
      </c>
      <c r="C36" s="20">
        <f>'E-Submission Acknowledgement'!$B$26</f>
        <v>0</v>
      </c>
      <c r="D36" s="15">
        <f>'E-Submission Acknowledgement'!$B$32</f>
        <v>0</v>
      </c>
      <c r="E36" s="15">
        <f>'E-Submission Acknowledgement'!$F$32</f>
        <v>0</v>
      </c>
      <c r="F36" s="33"/>
      <c r="G36" s="89"/>
      <c r="H36" s="16">
        <f t="shared" ca="1" si="1"/>
        <v>2024</v>
      </c>
      <c r="I36" s="30" t="str" cm="1">
        <f t="array" aca="1" ref="I36" ca="1">_xlfn.IFS((H36=2024)," ",(H36&lt;=11)," ",AND(H36&gt;=12,H36&lt;=14),"TCadet",AND(H36&gt;=15,H36&lt;=17),"TJunior",AND(H36&gt;=18,H36&lt;=30),"TSenior1",AND(H36&gt;=31,H36&lt;=40),"TSenior2",AND(H36&gt;=41,H36&lt;=50),"TMaster1",AND(H36&gt;=51),"TMaster2")</f>
        <v xml:space="preserve"> </v>
      </c>
      <c r="J36" s="89"/>
      <c r="K36" s="90"/>
      <c r="L36" s="90"/>
      <c r="M36" s="91"/>
      <c r="N36" s="91"/>
      <c r="O36" s="92"/>
      <c r="P36" s="35"/>
    </row>
    <row r="37" spans="1:16" ht="14.4" customHeight="1" x14ac:dyDescent="0.3">
      <c r="A37" s="21">
        <v>19</v>
      </c>
      <c r="B37" s="42">
        <f>'Affiliate Agreement Form'!$F$41</f>
        <v>0</v>
      </c>
      <c r="C37" s="20">
        <f>'E-Submission Acknowledgement'!$B$26</f>
        <v>0</v>
      </c>
      <c r="D37" s="15">
        <f>'E-Submission Acknowledgement'!$B$32</f>
        <v>0</v>
      </c>
      <c r="E37" s="15">
        <f>'E-Submission Acknowledgement'!$F$32</f>
        <v>0</v>
      </c>
      <c r="F37" s="33"/>
      <c r="G37" s="89"/>
      <c r="H37" s="16">
        <f t="shared" ca="1" si="1"/>
        <v>2024</v>
      </c>
      <c r="I37" s="30" t="str" cm="1">
        <f t="array" aca="1" ref="I37" ca="1">_xlfn.IFS((H37=2024)," ",(H37&lt;=11)," ",AND(H37&gt;=12,H37&lt;=14),"TCadet",AND(H37&gt;=15,H37&lt;=17),"TJunior",AND(H37&gt;=18,H37&lt;=30),"TSenior1",AND(H37&gt;=31,H37&lt;=40),"TSenior2",AND(H37&gt;=41,H37&lt;=50),"TMaster1",AND(H37&gt;=51),"TMaster2")</f>
        <v xml:space="preserve"> </v>
      </c>
      <c r="J37" s="89"/>
      <c r="K37" s="90"/>
      <c r="L37" s="90"/>
      <c r="M37" s="91"/>
      <c r="N37" s="91"/>
      <c r="O37" s="92"/>
      <c r="P37" s="35"/>
    </row>
    <row r="38" spans="1:16" ht="14.4" customHeight="1" x14ac:dyDescent="0.3">
      <c r="A38" s="21">
        <v>20</v>
      </c>
      <c r="B38" s="42">
        <f>'Affiliate Agreement Form'!$F$41</f>
        <v>0</v>
      </c>
      <c r="C38" s="20">
        <f>'E-Submission Acknowledgement'!$B$26</f>
        <v>0</v>
      </c>
      <c r="D38" s="15">
        <f>'E-Submission Acknowledgement'!$B$32</f>
        <v>0</v>
      </c>
      <c r="E38" s="15">
        <f>'E-Submission Acknowledgement'!$F$32</f>
        <v>0</v>
      </c>
      <c r="F38" s="33"/>
      <c r="G38" s="89"/>
      <c r="H38" s="16">
        <f t="shared" ca="1" si="1"/>
        <v>2024</v>
      </c>
      <c r="I38" s="30" t="str" cm="1">
        <f t="array" aca="1" ref="I38" ca="1">_xlfn.IFS((H38=2024)," ",(H38&lt;=11)," ",AND(H38&gt;=12,H38&lt;=14),"TCadet",AND(H38&gt;=15,H38&lt;=17),"TJunior",AND(H38&gt;=18,H38&lt;=30),"TSenior1",AND(H38&gt;=31,H38&lt;=40),"TSenior2",AND(H38&gt;=41,H38&lt;=50),"TMaster1",AND(H38&gt;=51),"TMaster2")</f>
        <v xml:space="preserve"> </v>
      </c>
      <c r="J38" s="89"/>
      <c r="K38" s="90"/>
      <c r="L38" s="90"/>
      <c r="M38" s="91"/>
      <c r="N38" s="91"/>
      <c r="O38" s="92"/>
      <c r="P38" s="35"/>
    </row>
    <row r="39" spans="1:16" ht="14.4" customHeight="1" x14ac:dyDescent="0.3">
      <c r="A39" s="21">
        <v>21</v>
      </c>
      <c r="B39" s="42">
        <f>'Affiliate Agreement Form'!$F$41</f>
        <v>0</v>
      </c>
      <c r="C39" s="20">
        <f>'E-Submission Acknowledgement'!$B$26</f>
        <v>0</v>
      </c>
      <c r="D39" s="15">
        <f>'E-Submission Acknowledgement'!$B$32</f>
        <v>0</v>
      </c>
      <c r="E39" s="15">
        <f>'E-Submission Acknowledgement'!$F$32</f>
        <v>0</v>
      </c>
      <c r="F39" s="33"/>
      <c r="G39" s="89"/>
      <c r="H39" s="16">
        <f t="shared" ca="1" si="1"/>
        <v>2024</v>
      </c>
      <c r="I39" s="30" t="str" cm="1">
        <f t="array" aca="1" ref="I39" ca="1">_xlfn.IFS((H39=2024)," ",(H39&lt;=11)," ",AND(H39&gt;=12,H39&lt;=14),"TCadet",AND(H39&gt;=15,H39&lt;=17),"TJunior",AND(H39&gt;=18,H39&lt;=30),"TSenior1",AND(H39&gt;=31,H39&lt;=40),"TSenior2",AND(H39&gt;=41,H39&lt;=50),"TMaster1",AND(H39&gt;=51),"TMaster2")</f>
        <v xml:space="preserve"> </v>
      </c>
      <c r="J39" s="89"/>
      <c r="K39" s="90"/>
      <c r="L39" s="90"/>
      <c r="M39" s="91"/>
      <c r="N39" s="91"/>
      <c r="O39" s="92"/>
      <c r="P39" s="35"/>
    </row>
    <row r="40" spans="1:16" ht="14.4" customHeight="1" x14ac:dyDescent="0.3">
      <c r="A40" s="21">
        <v>22</v>
      </c>
      <c r="B40" s="42">
        <f>'Affiliate Agreement Form'!$F$41</f>
        <v>0</v>
      </c>
      <c r="C40" s="20">
        <f>'E-Submission Acknowledgement'!$B$26</f>
        <v>0</v>
      </c>
      <c r="D40" s="15">
        <f>'E-Submission Acknowledgement'!$B$32</f>
        <v>0</v>
      </c>
      <c r="E40" s="15">
        <f>'E-Submission Acknowledgement'!$F$32</f>
        <v>0</v>
      </c>
      <c r="F40" s="33"/>
      <c r="G40" s="89"/>
      <c r="H40" s="16">
        <f t="shared" ca="1" si="1"/>
        <v>2024</v>
      </c>
      <c r="I40" s="30" t="str" cm="1">
        <f t="array" aca="1" ref="I40" ca="1">_xlfn.IFS((H40=2024)," ",(H40&lt;=11)," ",AND(H40&gt;=12,H40&lt;=14),"TCadet",AND(H40&gt;=15,H40&lt;=17),"TJunior",AND(H40&gt;=18,H40&lt;=30),"TSenior1",AND(H40&gt;=31,H40&lt;=40),"TSenior2",AND(H40&gt;=41,H40&lt;=50),"TMaster1",AND(H40&gt;=51),"TMaster2")</f>
        <v xml:space="preserve"> </v>
      </c>
      <c r="J40" s="89"/>
      <c r="K40" s="90"/>
      <c r="L40" s="90"/>
      <c r="M40" s="91"/>
      <c r="N40" s="91"/>
      <c r="O40" s="92"/>
      <c r="P40" s="35"/>
    </row>
    <row r="41" spans="1:16" ht="14.4" customHeight="1" x14ac:dyDescent="0.3">
      <c r="A41" s="21">
        <v>23</v>
      </c>
      <c r="B41" s="42">
        <f>'Affiliate Agreement Form'!$F$41</f>
        <v>0</v>
      </c>
      <c r="C41" s="20">
        <f>'E-Submission Acknowledgement'!$B$26</f>
        <v>0</v>
      </c>
      <c r="D41" s="15">
        <f>'E-Submission Acknowledgement'!$B$32</f>
        <v>0</v>
      </c>
      <c r="E41" s="15">
        <f>'E-Submission Acknowledgement'!$F$32</f>
        <v>0</v>
      </c>
      <c r="F41" s="33"/>
      <c r="G41" s="89"/>
      <c r="H41" s="16">
        <f t="shared" ca="1" si="1"/>
        <v>2024</v>
      </c>
      <c r="I41" s="30" t="str" cm="1">
        <f t="array" aca="1" ref="I41" ca="1">_xlfn.IFS((H41=2024)," ",(H41&lt;=11)," ",AND(H41&gt;=12,H41&lt;=14),"TCadet",AND(H41&gt;=15,H41&lt;=17),"TJunior",AND(H41&gt;=18,H41&lt;=30),"TSenior1",AND(H41&gt;=31,H41&lt;=40),"TSenior2",AND(H41&gt;=41,H41&lt;=50),"TMaster1",AND(H41&gt;=51),"TMaster2")</f>
        <v xml:space="preserve"> </v>
      </c>
      <c r="J41" s="89"/>
      <c r="K41" s="90"/>
      <c r="L41" s="90"/>
      <c r="M41" s="91"/>
      <c r="N41" s="91"/>
      <c r="O41" s="92"/>
      <c r="P41" s="35"/>
    </row>
    <row r="42" spans="1:16" ht="14.4" customHeight="1" x14ac:dyDescent="0.3">
      <c r="A42" s="21">
        <v>24</v>
      </c>
      <c r="B42" s="42">
        <f>'Affiliate Agreement Form'!$F$41</f>
        <v>0</v>
      </c>
      <c r="C42" s="20">
        <f>'E-Submission Acknowledgement'!$B$26</f>
        <v>0</v>
      </c>
      <c r="D42" s="15">
        <f>'E-Submission Acknowledgement'!$B$32</f>
        <v>0</v>
      </c>
      <c r="E42" s="15">
        <f>'E-Submission Acknowledgement'!$F$32</f>
        <v>0</v>
      </c>
      <c r="F42" s="33"/>
      <c r="G42" s="89"/>
      <c r="H42" s="16">
        <f t="shared" ca="1" si="1"/>
        <v>2024</v>
      </c>
      <c r="I42" s="30" t="str" cm="1">
        <f t="array" aca="1" ref="I42" ca="1">_xlfn.IFS((H42=2024)," ",(H42&lt;=11)," ",AND(H42&gt;=12,H42&lt;=14),"TCadet",AND(H42&gt;=15,H42&lt;=17),"TJunior",AND(H42&gt;=18,H42&lt;=30),"TSenior1",AND(H42&gt;=31,H42&lt;=40),"TSenior2",AND(H42&gt;=41,H42&lt;=50),"TMaster1",AND(H42&gt;=51),"TMaster2")</f>
        <v xml:space="preserve"> </v>
      </c>
      <c r="J42" s="89"/>
      <c r="K42" s="90"/>
      <c r="L42" s="90"/>
      <c r="M42" s="91"/>
      <c r="N42" s="91"/>
      <c r="O42" s="92"/>
      <c r="P42" s="35"/>
    </row>
    <row r="43" spans="1:16" ht="14.4" customHeight="1" x14ac:dyDescent="0.3">
      <c r="A43" s="21">
        <v>25</v>
      </c>
      <c r="B43" s="42">
        <f>'Affiliate Agreement Form'!$F$41</f>
        <v>0</v>
      </c>
      <c r="C43" s="20">
        <f>'E-Submission Acknowledgement'!$B$26</f>
        <v>0</v>
      </c>
      <c r="D43" s="15">
        <f>'E-Submission Acknowledgement'!$B$32</f>
        <v>0</v>
      </c>
      <c r="E43" s="15">
        <f>'E-Submission Acknowledgement'!$F$32</f>
        <v>0</v>
      </c>
      <c r="F43" s="33"/>
      <c r="G43" s="89"/>
      <c r="H43" s="16">
        <f t="shared" ca="1" si="1"/>
        <v>2024</v>
      </c>
      <c r="I43" s="30" t="str" cm="1">
        <f t="array" aca="1" ref="I43" ca="1">_xlfn.IFS((H43=2024)," ",(H43&lt;=11)," ",AND(H43&gt;=12,H43&lt;=14),"TCadet",AND(H43&gt;=15,H43&lt;=17),"TJunior",AND(H43&gt;=18,H43&lt;=30),"TSenior1",AND(H43&gt;=31,H43&lt;=40),"TSenior2",AND(H43&gt;=41,H43&lt;=50),"TMaster1",AND(H43&gt;=51),"TMaster2")</f>
        <v xml:space="preserve"> </v>
      </c>
      <c r="J43" s="89"/>
      <c r="K43" s="90"/>
      <c r="L43" s="90"/>
      <c r="M43" s="91"/>
      <c r="N43" s="91"/>
      <c r="O43" s="92"/>
      <c r="P43" s="35"/>
    </row>
    <row r="44" spans="1:16" ht="14.4" customHeight="1" x14ac:dyDescent="0.3">
      <c r="A44" s="21">
        <v>26</v>
      </c>
      <c r="B44" s="42">
        <f>'Affiliate Agreement Form'!$F$41</f>
        <v>0</v>
      </c>
      <c r="C44" s="20">
        <f>'E-Submission Acknowledgement'!$B$26</f>
        <v>0</v>
      </c>
      <c r="D44" s="15">
        <f>'E-Submission Acknowledgement'!$B$32</f>
        <v>0</v>
      </c>
      <c r="E44" s="15">
        <f>'E-Submission Acknowledgement'!$F$32</f>
        <v>0</v>
      </c>
      <c r="F44" s="33"/>
      <c r="G44" s="89"/>
      <c r="H44" s="16">
        <f t="shared" ca="1" si="1"/>
        <v>2024</v>
      </c>
      <c r="I44" s="30" t="str" cm="1">
        <f t="array" aca="1" ref="I44" ca="1">_xlfn.IFS((H44=2024)," ",(H44&lt;=11)," ",AND(H44&gt;=12,H44&lt;=14),"TCadet",AND(H44&gt;=15,H44&lt;=17),"TJunior",AND(H44&gt;=18,H44&lt;=30),"TSenior1",AND(H44&gt;=31,H44&lt;=40),"TSenior2",AND(H44&gt;=41,H44&lt;=50),"TMaster1",AND(H44&gt;=51),"TMaster2")</f>
        <v xml:space="preserve"> </v>
      </c>
      <c r="J44" s="89"/>
      <c r="K44" s="90"/>
      <c r="L44" s="90"/>
      <c r="M44" s="91"/>
      <c r="N44" s="91"/>
      <c r="O44" s="92"/>
      <c r="P44" s="35"/>
    </row>
    <row r="45" spans="1:16" ht="14.4" customHeight="1" x14ac:dyDescent="0.3">
      <c r="A45" s="21">
        <v>27</v>
      </c>
      <c r="B45" s="42">
        <f>'Affiliate Agreement Form'!$F$41</f>
        <v>0</v>
      </c>
      <c r="C45" s="20">
        <f>'E-Submission Acknowledgement'!$B$26</f>
        <v>0</v>
      </c>
      <c r="D45" s="15">
        <f>'E-Submission Acknowledgement'!$B$32</f>
        <v>0</v>
      </c>
      <c r="E45" s="15">
        <f>'E-Submission Acknowledgement'!$F$32</f>
        <v>0</v>
      </c>
      <c r="F45" s="33"/>
      <c r="G45" s="89"/>
      <c r="H45" s="16">
        <f t="shared" ca="1" si="1"/>
        <v>2024</v>
      </c>
      <c r="I45" s="30" t="str" cm="1">
        <f t="array" aca="1" ref="I45" ca="1">_xlfn.IFS((H45=2024)," ",(H45&lt;=11)," ",AND(H45&gt;=12,H45&lt;=14),"TCadet",AND(H45&gt;=15,H45&lt;=17),"TJunior",AND(H45&gt;=18,H45&lt;=30),"TSenior1",AND(H45&gt;=31,H45&lt;=40),"TSenior2",AND(H45&gt;=41,H45&lt;=50),"TMaster1",AND(H45&gt;=51),"TMaster2")</f>
        <v xml:space="preserve"> </v>
      </c>
      <c r="J45" s="89"/>
      <c r="K45" s="90"/>
      <c r="L45" s="90"/>
      <c r="M45" s="91"/>
      <c r="N45" s="91"/>
      <c r="O45" s="92"/>
      <c r="P45" s="35"/>
    </row>
    <row r="46" spans="1:16" ht="14.4" customHeight="1" x14ac:dyDescent="0.3">
      <c r="A46" s="21">
        <v>28</v>
      </c>
      <c r="B46" s="42">
        <f>'Affiliate Agreement Form'!$F$41</f>
        <v>0</v>
      </c>
      <c r="C46" s="20">
        <f>'E-Submission Acknowledgement'!$B$26</f>
        <v>0</v>
      </c>
      <c r="D46" s="15">
        <f>'E-Submission Acknowledgement'!$B$32</f>
        <v>0</v>
      </c>
      <c r="E46" s="15">
        <f>'E-Submission Acknowledgement'!$F$32</f>
        <v>0</v>
      </c>
      <c r="F46" s="33"/>
      <c r="G46" s="89"/>
      <c r="H46" s="16">
        <f t="shared" ca="1" si="1"/>
        <v>2024</v>
      </c>
      <c r="I46" s="30" t="str" cm="1">
        <f t="array" aca="1" ref="I46" ca="1">_xlfn.IFS((H46=2024)," ",(H46&lt;=11)," ",AND(H46&gt;=12,H46&lt;=14),"TCadet",AND(H46&gt;=15,H46&lt;=17),"TJunior",AND(H46&gt;=18,H46&lt;=30),"TSenior1",AND(H46&gt;=31,H46&lt;=40),"TSenior2",AND(H46&gt;=41,H46&lt;=50),"TMaster1",AND(H46&gt;=51),"TMaster2")</f>
        <v xml:space="preserve"> </v>
      </c>
      <c r="J46" s="89"/>
      <c r="K46" s="90"/>
      <c r="L46" s="90"/>
      <c r="M46" s="91"/>
      <c r="N46" s="91"/>
      <c r="O46" s="92"/>
      <c r="P46" s="35"/>
    </row>
    <row r="47" spans="1:16" ht="14.4" customHeight="1" x14ac:dyDescent="0.3">
      <c r="A47" s="21">
        <v>29</v>
      </c>
      <c r="B47" s="42">
        <f>'Affiliate Agreement Form'!$F$41</f>
        <v>0</v>
      </c>
      <c r="C47" s="20">
        <f>'E-Submission Acknowledgement'!$B$26</f>
        <v>0</v>
      </c>
      <c r="D47" s="15">
        <f>'E-Submission Acknowledgement'!$B$32</f>
        <v>0</v>
      </c>
      <c r="E47" s="15">
        <f>'E-Submission Acknowledgement'!$F$32</f>
        <v>0</v>
      </c>
      <c r="F47" s="33"/>
      <c r="G47" s="89"/>
      <c r="H47" s="16">
        <f t="shared" ca="1" si="1"/>
        <v>2024</v>
      </c>
      <c r="I47" s="30" t="str" cm="1">
        <f t="array" aca="1" ref="I47" ca="1">_xlfn.IFS((H47=2024)," ",(H47&lt;=11)," ",AND(H47&gt;=12,H47&lt;=14),"TCadet",AND(H47&gt;=15,H47&lt;=17),"TJunior",AND(H47&gt;=18,H47&lt;=30),"TSenior1",AND(H47&gt;=31,H47&lt;=40),"TSenior2",AND(H47&gt;=41,H47&lt;=50),"TMaster1",AND(H47&gt;=51),"TMaster2")</f>
        <v xml:space="preserve"> </v>
      </c>
      <c r="J47" s="89"/>
      <c r="K47" s="90"/>
      <c r="L47" s="90"/>
      <c r="M47" s="91"/>
      <c r="N47" s="91"/>
      <c r="O47" s="92"/>
      <c r="P47" s="35"/>
    </row>
    <row r="48" spans="1:16" ht="14.4" customHeight="1" x14ac:dyDescent="0.3">
      <c r="A48" s="21">
        <v>30</v>
      </c>
      <c r="B48" s="42">
        <f>'Affiliate Agreement Form'!$F$41</f>
        <v>0</v>
      </c>
      <c r="C48" s="20">
        <f>'E-Submission Acknowledgement'!$B$26</f>
        <v>0</v>
      </c>
      <c r="D48" s="15">
        <f>'E-Submission Acknowledgement'!$B$32</f>
        <v>0</v>
      </c>
      <c r="E48" s="15">
        <f>'E-Submission Acknowledgement'!$F$32</f>
        <v>0</v>
      </c>
      <c r="F48" s="33"/>
      <c r="G48" s="89"/>
      <c r="H48" s="16">
        <f t="shared" ca="1" si="1"/>
        <v>2024</v>
      </c>
      <c r="I48" s="30" t="str" cm="1">
        <f t="array" aca="1" ref="I48" ca="1">_xlfn.IFS((H48=2024)," ",(H48&lt;=11)," ",AND(H48&gt;=12,H48&lt;=14),"TCadet",AND(H48&gt;=15,H48&lt;=17),"TJunior",AND(H48&gt;=18,H48&lt;=30),"TSenior1",AND(H48&gt;=31,H48&lt;=40),"TSenior2",AND(H48&gt;=41,H48&lt;=50),"TMaster1",AND(H48&gt;=51),"TMaster2")</f>
        <v xml:space="preserve"> </v>
      </c>
      <c r="J48" s="89"/>
      <c r="K48" s="90"/>
      <c r="L48" s="90"/>
      <c r="M48" s="91"/>
      <c r="N48" s="91"/>
      <c r="O48" s="92"/>
      <c r="P48" s="35"/>
    </row>
    <row r="49" spans="1:16" ht="14.4" customHeight="1" x14ac:dyDescent="0.3">
      <c r="A49" s="21">
        <v>31</v>
      </c>
      <c r="B49" s="42">
        <f>'Affiliate Agreement Form'!$F$41</f>
        <v>0</v>
      </c>
      <c r="C49" s="20">
        <f>'E-Submission Acknowledgement'!$B$26</f>
        <v>0</v>
      </c>
      <c r="D49" s="15">
        <f>'E-Submission Acknowledgement'!$B$32</f>
        <v>0</v>
      </c>
      <c r="E49" s="15">
        <f>'E-Submission Acknowledgement'!$F$32</f>
        <v>0</v>
      </c>
      <c r="F49" s="33"/>
      <c r="G49" s="89"/>
      <c r="H49" s="16">
        <f t="shared" ca="1" si="1"/>
        <v>2024</v>
      </c>
      <c r="I49" s="30" t="str" cm="1">
        <f t="array" aca="1" ref="I49" ca="1">_xlfn.IFS((H49=2024)," ",(H49&lt;=11)," ",AND(H49&gt;=12,H49&lt;=14),"TCadet",AND(H49&gt;=15,H49&lt;=17),"TJunior",AND(H49&gt;=18,H49&lt;=30),"TSenior1",AND(H49&gt;=31,H49&lt;=40),"TSenior2",AND(H49&gt;=41,H49&lt;=50),"TMaster1",AND(H49&gt;=51),"TMaster2")</f>
        <v xml:space="preserve"> </v>
      </c>
      <c r="J49" s="89"/>
      <c r="K49" s="90"/>
      <c r="L49" s="90"/>
      <c r="M49" s="91"/>
      <c r="N49" s="91"/>
      <c r="O49" s="92"/>
      <c r="P49" s="35"/>
    </row>
    <row r="50" spans="1:16" ht="14.4" customHeight="1" x14ac:dyDescent="0.3">
      <c r="A50" s="21">
        <v>32</v>
      </c>
      <c r="B50" s="42">
        <f>'Affiliate Agreement Form'!$F$41</f>
        <v>0</v>
      </c>
      <c r="C50" s="20">
        <f>'E-Submission Acknowledgement'!$B$26</f>
        <v>0</v>
      </c>
      <c r="D50" s="15">
        <f>'E-Submission Acknowledgement'!$B$32</f>
        <v>0</v>
      </c>
      <c r="E50" s="15">
        <f>'E-Submission Acknowledgement'!$F$32</f>
        <v>0</v>
      </c>
      <c r="F50" s="33"/>
      <c r="G50" s="89"/>
      <c r="H50" s="16">
        <f t="shared" ca="1" si="1"/>
        <v>2024</v>
      </c>
      <c r="I50" s="30" t="str" cm="1">
        <f t="array" aca="1" ref="I50" ca="1">_xlfn.IFS((H50=2024)," ",(H50&lt;=11)," ",AND(H50&gt;=12,H50&lt;=14),"TCadet",AND(H50&gt;=15,H50&lt;=17),"TJunior",AND(H50&gt;=18,H50&lt;=30),"TSenior1",AND(H50&gt;=31,H50&lt;=40),"TSenior2",AND(H50&gt;=41,H50&lt;=50),"TMaster1",AND(H50&gt;=51),"TMaster2")</f>
        <v xml:space="preserve"> </v>
      </c>
      <c r="J50" s="89"/>
      <c r="K50" s="90"/>
      <c r="L50" s="90"/>
      <c r="M50" s="91"/>
      <c r="N50" s="91"/>
      <c r="O50" s="92"/>
      <c r="P50" s="35"/>
    </row>
    <row r="51" spans="1:16" ht="14.4" customHeight="1" x14ac:dyDescent="0.3">
      <c r="A51" s="21">
        <v>33</v>
      </c>
      <c r="B51" s="42">
        <f>'Affiliate Agreement Form'!$F$41</f>
        <v>0</v>
      </c>
      <c r="C51" s="20">
        <f>'E-Submission Acknowledgement'!$B$26</f>
        <v>0</v>
      </c>
      <c r="D51" s="15">
        <f>'E-Submission Acknowledgement'!$B$32</f>
        <v>0</v>
      </c>
      <c r="E51" s="15">
        <f>'E-Submission Acknowledgement'!$F$32</f>
        <v>0</v>
      </c>
      <c r="F51" s="33"/>
      <c r="G51" s="89"/>
      <c r="H51" s="16">
        <f t="shared" ca="1" si="1"/>
        <v>2024</v>
      </c>
      <c r="I51" s="30" t="str" cm="1">
        <f t="array" aca="1" ref="I51" ca="1">_xlfn.IFS((H51=2024)," ",(H51&lt;=11)," ",AND(H51&gt;=12,H51&lt;=14),"TCadet",AND(H51&gt;=15,H51&lt;=17),"TJunior",AND(H51&gt;=18,H51&lt;=30),"TSenior1",AND(H51&gt;=31,H51&lt;=40),"TSenior2",AND(H51&gt;=41,H51&lt;=50),"TMaster1",AND(H51&gt;=51),"TMaster2")</f>
        <v xml:space="preserve"> </v>
      </c>
      <c r="J51" s="89"/>
      <c r="K51" s="90"/>
      <c r="L51" s="90"/>
      <c r="M51" s="91"/>
      <c r="N51" s="91"/>
      <c r="O51" s="92"/>
      <c r="P51" s="35"/>
    </row>
    <row r="52" spans="1:16" ht="14.4" customHeight="1" x14ac:dyDescent="0.3">
      <c r="A52" s="21">
        <v>34</v>
      </c>
      <c r="B52" s="42">
        <f>'Affiliate Agreement Form'!$F$41</f>
        <v>0</v>
      </c>
      <c r="C52" s="20">
        <f>'E-Submission Acknowledgement'!$B$26</f>
        <v>0</v>
      </c>
      <c r="D52" s="15">
        <f>'E-Submission Acknowledgement'!$B$32</f>
        <v>0</v>
      </c>
      <c r="E52" s="15">
        <f>'E-Submission Acknowledgement'!$F$32</f>
        <v>0</v>
      </c>
      <c r="F52" s="33"/>
      <c r="G52" s="89"/>
      <c r="H52" s="16">
        <f t="shared" ca="1" si="1"/>
        <v>2024</v>
      </c>
      <c r="I52" s="30" t="str" cm="1">
        <f t="array" aca="1" ref="I52" ca="1">_xlfn.IFS((H52=2024)," ",(H52&lt;=11)," ",AND(H52&gt;=12,H52&lt;=14),"TCadet",AND(H52&gt;=15,H52&lt;=17),"TJunior",AND(H52&gt;=18,H52&lt;=30),"TSenior1",AND(H52&gt;=31,H52&lt;=40),"TSenior2",AND(H52&gt;=41,H52&lt;=50),"TMaster1",AND(H52&gt;=51),"TMaster2")</f>
        <v xml:space="preserve"> </v>
      </c>
      <c r="J52" s="89"/>
      <c r="K52" s="90"/>
      <c r="L52" s="90"/>
      <c r="M52" s="91"/>
      <c r="N52" s="91"/>
      <c r="O52" s="92"/>
      <c r="P52" s="35"/>
    </row>
    <row r="53" spans="1:16" ht="14.4" customHeight="1" x14ac:dyDescent="0.3">
      <c r="A53" s="21">
        <v>35</v>
      </c>
      <c r="B53" s="42">
        <f>'Affiliate Agreement Form'!$F$41</f>
        <v>0</v>
      </c>
      <c r="C53" s="20">
        <f>'E-Submission Acknowledgement'!$B$26</f>
        <v>0</v>
      </c>
      <c r="D53" s="15">
        <f>'E-Submission Acknowledgement'!$B$32</f>
        <v>0</v>
      </c>
      <c r="E53" s="15">
        <f>'E-Submission Acknowledgement'!$F$32</f>
        <v>0</v>
      </c>
      <c r="F53" s="33"/>
      <c r="G53" s="89"/>
      <c r="H53" s="16">
        <f t="shared" ca="1" si="1"/>
        <v>2024</v>
      </c>
      <c r="I53" s="30" t="str" cm="1">
        <f t="array" aca="1" ref="I53" ca="1">_xlfn.IFS((H53=2024)," ",(H53&lt;=11)," ",AND(H53&gt;=12,H53&lt;=14),"TCadet",AND(H53&gt;=15,H53&lt;=17),"TJunior",AND(H53&gt;=18,H53&lt;=30),"TSenior1",AND(H53&gt;=31,H53&lt;=40),"TSenior2",AND(H53&gt;=41,H53&lt;=50),"TMaster1",AND(H53&gt;=51),"TMaster2")</f>
        <v xml:space="preserve"> </v>
      </c>
      <c r="J53" s="89"/>
      <c r="K53" s="90"/>
      <c r="L53" s="90"/>
      <c r="M53" s="91"/>
      <c r="N53" s="91"/>
      <c r="O53" s="92"/>
      <c r="P53" s="35"/>
    </row>
    <row r="54" spans="1:16" ht="14.4" customHeight="1" x14ac:dyDescent="0.3">
      <c r="A54" s="21">
        <v>36</v>
      </c>
      <c r="B54" s="42">
        <f>'Affiliate Agreement Form'!$F$41</f>
        <v>0</v>
      </c>
      <c r="C54" s="20">
        <f>'E-Submission Acknowledgement'!$B$26</f>
        <v>0</v>
      </c>
      <c r="D54" s="15">
        <f>'E-Submission Acknowledgement'!$B$32</f>
        <v>0</v>
      </c>
      <c r="E54" s="15">
        <f>'E-Submission Acknowledgement'!$F$32</f>
        <v>0</v>
      </c>
      <c r="F54" s="33"/>
      <c r="G54" s="89"/>
      <c r="H54" s="16">
        <f t="shared" ca="1" si="1"/>
        <v>2024</v>
      </c>
      <c r="I54" s="30" t="str" cm="1">
        <f t="array" aca="1" ref="I54" ca="1">_xlfn.IFS((H54=2024)," ",(H54&lt;=11)," ",AND(H54&gt;=12,H54&lt;=14),"TCadet",AND(H54&gt;=15,H54&lt;=17),"TJunior",AND(H54&gt;=18,H54&lt;=30),"TSenior1",AND(H54&gt;=31,H54&lt;=40),"TSenior2",AND(H54&gt;=41,H54&lt;=50),"TMaster1",AND(H54&gt;=51),"TMaster2")</f>
        <v xml:space="preserve"> </v>
      </c>
      <c r="J54" s="89"/>
      <c r="K54" s="90"/>
      <c r="L54" s="90"/>
      <c r="M54" s="91"/>
      <c r="N54" s="91"/>
      <c r="O54" s="92"/>
      <c r="P54" s="35"/>
    </row>
    <row r="55" spans="1:16" ht="14.4" customHeight="1" x14ac:dyDescent="0.3">
      <c r="A55" s="21">
        <v>37</v>
      </c>
      <c r="B55" s="42">
        <f>'Affiliate Agreement Form'!$F$41</f>
        <v>0</v>
      </c>
      <c r="C55" s="20">
        <f>'E-Submission Acknowledgement'!$B$26</f>
        <v>0</v>
      </c>
      <c r="D55" s="15">
        <f>'E-Submission Acknowledgement'!$B$32</f>
        <v>0</v>
      </c>
      <c r="E55" s="15">
        <f>'E-Submission Acknowledgement'!$F$32</f>
        <v>0</v>
      </c>
      <c r="F55" s="33"/>
      <c r="G55" s="89"/>
      <c r="H55" s="16">
        <f t="shared" ca="1" si="1"/>
        <v>2024</v>
      </c>
      <c r="I55" s="30" t="str" cm="1">
        <f t="array" aca="1" ref="I55" ca="1">_xlfn.IFS((H55=2024)," ",(H55&lt;=11)," ",AND(H55&gt;=12,H55&lt;=14),"TCadet",AND(H55&gt;=15,H55&lt;=17),"TJunior",AND(H55&gt;=18,H55&lt;=30),"TSenior1",AND(H55&gt;=31,H55&lt;=40),"TSenior2",AND(H55&gt;=41,H55&lt;=50),"TMaster1",AND(H55&gt;=51),"TMaster2")</f>
        <v xml:space="preserve"> </v>
      </c>
      <c r="J55" s="89"/>
      <c r="K55" s="90"/>
      <c r="L55" s="90"/>
      <c r="M55" s="91"/>
      <c r="N55" s="91"/>
      <c r="O55" s="92"/>
      <c r="P55" s="35"/>
    </row>
    <row r="56" spans="1:16" ht="14.4" customHeight="1" x14ac:dyDescent="0.3">
      <c r="A56" s="21">
        <v>38</v>
      </c>
      <c r="B56" s="42">
        <f>'Affiliate Agreement Form'!$F$41</f>
        <v>0</v>
      </c>
      <c r="C56" s="20">
        <f>'E-Submission Acknowledgement'!$B$26</f>
        <v>0</v>
      </c>
      <c r="D56" s="15">
        <f>'E-Submission Acknowledgement'!$B$32</f>
        <v>0</v>
      </c>
      <c r="E56" s="15">
        <f>'E-Submission Acknowledgement'!$F$32</f>
        <v>0</v>
      </c>
      <c r="F56" s="33"/>
      <c r="G56" s="89"/>
      <c r="H56" s="16">
        <f t="shared" ca="1" si="1"/>
        <v>2024</v>
      </c>
      <c r="I56" s="30" t="str" cm="1">
        <f t="array" aca="1" ref="I56" ca="1">_xlfn.IFS((H56=2024)," ",(H56&lt;=11)," ",AND(H56&gt;=12,H56&lt;=14),"TCadet",AND(H56&gt;=15,H56&lt;=17),"TJunior",AND(H56&gt;=18,H56&lt;=30),"TSenior1",AND(H56&gt;=31,H56&lt;=40),"TSenior2",AND(H56&gt;=41,H56&lt;=50),"TMaster1",AND(H56&gt;=51),"TMaster2")</f>
        <v xml:space="preserve"> </v>
      </c>
      <c r="J56" s="89"/>
      <c r="K56" s="90"/>
      <c r="L56" s="90"/>
      <c r="M56" s="91"/>
      <c r="N56" s="91"/>
      <c r="O56" s="92"/>
      <c r="P56" s="35"/>
    </row>
    <row r="57" spans="1:16" ht="14.4" customHeight="1" x14ac:dyDescent="0.3">
      <c r="A57" s="21">
        <v>39</v>
      </c>
      <c r="B57" s="42">
        <f>'Affiliate Agreement Form'!$F$41</f>
        <v>0</v>
      </c>
      <c r="C57" s="20">
        <f>'E-Submission Acknowledgement'!$B$26</f>
        <v>0</v>
      </c>
      <c r="D57" s="15">
        <f>'E-Submission Acknowledgement'!$B$32</f>
        <v>0</v>
      </c>
      <c r="E57" s="15">
        <f>'E-Submission Acknowledgement'!$F$32</f>
        <v>0</v>
      </c>
      <c r="F57" s="33"/>
      <c r="G57" s="89"/>
      <c r="H57" s="16">
        <f t="shared" ca="1" si="1"/>
        <v>2024</v>
      </c>
      <c r="I57" s="30" t="str" cm="1">
        <f t="array" aca="1" ref="I57" ca="1">_xlfn.IFS((H57=2024)," ",(H57&lt;=11)," ",AND(H57&gt;=12,H57&lt;=14),"TCadet",AND(H57&gt;=15,H57&lt;=17),"TJunior",AND(H57&gt;=18,H57&lt;=30),"TSenior1",AND(H57&gt;=31,H57&lt;=40),"TSenior2",AND(H57&gt;=41,H57&lt;=50),"TMaster1",AND(H57&gt;=51),"TMaster2")</f>
        <v xml:space="preserve"> </v>
      </c>
      <c r="J57" s="89"/>
      <c r="K57" s="90"/>
      <c r="L57" s="90"/>
      <c r="M57" s="91"/>
      <c r="N57" s="91"/>
      <c r="O57" s="92"/>
      <c r="P57" s="35"/>
    </row>
    <row r="58" spans="1:16" ht="14.4" customHeight="1" x14ac:dyDescent="0.3">
      <c r="A58" s="21">
        <v>40</v>
      </c>
      <c r="B58" s="42">
        <f>'Affiliate Agreement Form'!$F$41</f>
        <v>0</v>
      </c>
      <c r="C58" s="20">
        <f>'E-Submission Acknowledgement'!$B$26</f>
        <v>0</v>
      </c>
      <c r="D58" s="15">
        <f>'E-Submission Acknowledgement'!$B$32</f>
        <v>0</v>
      </c>
      <c r="E58" s="15">
        <f>'E-Submission Acknowledgement'!$F$32</f>
        <v>0</v>
      </c>
      <c r="F58" s="33"/>
      <c r="G58" s="89"/>
      <c r="H58" s="16">
        <f t="shared" ca="1" si="1"/>
        <v>2024</v>
      </c>
      <c r="I58" s="30" t="str" cm="1">
        <f t="array" aca="1" ref="I58" ca="1">_xlfn.IFS((H58=2024)," ",(H58&lt;=11)," ",AND(H58&gt;=12,H58&lt;=14),"TCadet",AND(H58&gt;=15,H58&lt;=17),"TJunior",AND(H58&gt;=18,H58&lt;=30),"TSenior1",AND(H58&gt;=31,H58&lt;=40),"TSenior2",AND(H58&gt;=41,H58&lt;=50),"TMaster1",AND(H58&gt;=51),"TMaster2")</f>
        <v xml:space="preserve"> </v>
      </c>
      <c r="J58" s="89"/>
      <c r="K58" s="90"/>
      <c r="L58" s="90"/>
      <c r="M58" s="91"/>
      <c r="N58" s="91"/>
      <c r="O58" s="92"/>
      <c r="P58" s="35"/>
    </row>
    <row r="59" spans="1:16" ht="14.4" customHeight="1" x14ac:dyDescent="0.3">
      <c r="A59" s="21">
        <v>41</v>
      </c>
      <c r="B59" s="42">
        <f>'Affiliate Agreement Form'!$F$41</f>
        <v>0</v>
      </c>
      <c r="C59" s="20">
        <f>'E-Submission Acknowledgement'!$B$26</f>
        <v>0</v>
      </c>
      <c r="D59" s="15">
        <f>'E-Submission Acknowledgement'!$B$32</f>
        <v>0</v>
      </c>
      <c r="E59" s="15">
        <f>'E-Submission Acknowledgement'!$F$32</f>
        <v>0</v>
      </c>
      <c r="F59" s="33"/>
      <c r="G59" s="89"/>
      <c r="H59" s="16">
        <f t="shared" ca="1" si="1"/>
        <v>2024</v>
      </c>
      <c r="I59" s="30" t="str" cm="1">
        <f t="array" aca="1" ref="I59" ca="1">_xlfn.IFS((H59=2024)," ",(H59&lt;=11)," ",AND(H59&gt;=12,H59&lt;=14),"TCadet",AND(H59&gt;=15,H59&lt;=17),"TJunior",AND(H59&gt;=18,H59&lt;=30),"TSenior1",AND(H59&gt;=31,H59&lt;=40),"TSenior2",AND(H59&gt;=41,H59&lt;=50),"TMaster1",AND(H59&gt;=51),"TMaster2")</f>
        <v xml:space="preserve"> </v>
      </c>
      <c r="J59" s="89"/>
      <c r="K59" s="90"/>
      <c r="L59" s="90"/>
      <c r="M59" s="91"/>
      <c r="N59" s="91"/>
      <c r="O59" s="92"/>
      <c r="P59" s="35"/>
    </row>
    <row r="60" spans="1:16" ht="14.4" customHeight="1" x14ac:dyDescent="0.3">
      <c r="A60" s="21">
        <v>42</v>
      </c>
      <c r="B60" s="42">
        <f>'Affiliate Agreement Form'!$F$41</f>
        <v>0</v>
      </c>
      <c r="C60" s="20">
        <f>'E-Submission Acknowledgement'!$B$26</f>
        <v>0</v>
      </c>
      <c r="D60" s="15">
        <f>'E-Submission Acknowledgement'!$B$32</f>
        <v>0</v>
      </c>
      <c r="E60" s="15">
        <f>'E-Submission Acknowledgement'!$F$32</f>
        <v>0</v>
      </c>
      <c r="F60" s="33"/>
      <c r="G60" s="89"/>
      <c r="H60" s="16">
        <f t="shared" ca="1" si="1"/>
        <v>2024</v>
      </c>
      <c r="I60" s="30" t="str" cm="1">
        <f t="array" aca="1" ref="I60" ca="1">_xlfn.IFS((H60=2024)," ",(H60&lt;=11)," ",AND(H60&gt;=12,H60&lt;=14),"TCadet",AND(H60&gt;=15,H60&lt;=17),"TJunior",AND(H60&gt;=18,H60&lt;=30),"TSenior1",AND(H60&gt;=31,H60&lt;=40),"TSenior2",AND(H60&gt;=41,H60&lt;=50),"TMaster1",AND(H60&gt;=51),"TMaster2")</f>
        <v xml:space="preserve"> </v>
      </c>
      <c r="J60" s="89"/>
      <c r="K60" s="90"/>
      <c r="L60" s="90"/>
      <c r="M60" s="91"/>
      <c r="N60" s="91"/>
      <c r="O60" s="92"/>
      <c r="P60" s="35"/>
    </row>
    <row r="61" spans="1:16" ht="14.4" customHeight="1" x14ac:dyDescent="0.3">
      <c r="A61" s="21">
        <v>43</v>
      </c>
      <c r="B61" s="42">
        <f>'Affiliate Agreement Form'!$F$41</f>
        <v>0</v>
      </c>
      <c r="C61" s="20">
        <f>'E-Submission Acknowledgement'!$B$26</f>
        <v>0</v>
      </c>
      <c r="D61" s="15">
        <f>'E-Submission Acknowledgement'!$B$32</f>
        <v>0</v>
      </c>
      <c r="E61" s="15">
        <f>'E-Submission Acknowledgement'!$F$32</f>
        <v>0</v>
      </c>
      <c r="F61" s="33"/>
      <c r="G61" s="89"/>
      <c r="H61" s="16">
        <f t="shared" ca="1" si="1"/>
        <v>2024</v>
      </c>
      <c r="I61" s="30" t="str" cm="1">
        <f t="array" aca="1" ref="I61" ca="1">_xlfn.IFS((H61=2024)," ",(H61&lt;=11)," ",AND(H61&gt;=12,H61&lt;=14),"TCadet",AND(H61&gt;=15,H61&lt;=17),"TJunior",AND(H61&gt;=18,H61&lt;=30),"TSenior1",AND(H61&gt;=31,H61&lt;=40),"TSenior2",AND(H61&gt;=41,H61&lt;=50),"TMaster1",AND(H61&gt;=51),"TMaster2")</f>
        <v xml:space="preserve"> </v>
      </c>
      <c r="J61" s="89"/>
      <c r="K61" s="90"/>
      <c r="L61" s="90"/>
      <c r="M61" s="91"/>
      <c r="N61" s="91"/>
      <c r="O61" s="92"/>
      <c r="P61" s="35"/>
    </row>
    <row r="62" spans="1:16" ht="14.4" customHeight="1" x14ac:dyDescent="0.3">
      <c r="A62" s="21">
        <v>44</v>
      </c>
      <c r="B62" s="42">
        <f>'Affiliate Agreement Form'!$F$41</f>
        <v>0</v>
      </c>
      <c r="C62" s="20">
        <f>'E-Submission Acknowledgement'!$B$26</f>
        <v>0</v>
      </c>
      <c r="D62" s="15">
        <f>'E-Submission Acknowledgement'!$B$32</f>
        <v>0</v>
      </c>
      <c r="E62" s="15">
        <f>'E-Submission Acknowledgement'!$F$32</f>
        <v>0</v>
      </c>
      <c r="F62" s="33"/>
      <c r="G62" s="89"/>
      <c r="H62" s="16">
        <f t="shared" ca="1" si="1"/>
        <v>2024</v>
      </c>
      <c r="I62" s="30" t="str" cm="1">
        <f t="array" aca="1" ref="I62" ca="1">_xlfn.IFS((H62=2024)," ",(H62&lt;=11)," ",AND(H62&gt;=12,H62&lt;=14),"TCadet",AND(H62&gt;=15,H62&lt;=17),"TJunior",AND(H62&gt;=18,H62&lt;=30),"TSenior1",AND(H62&gt;=31,H62&lt;=40),"TSenior2",AND(H62&gt;=41,H62&lt;=50),"TMaster1",AND(H62&gt;=51),"TMaster2")</f>
        <v xml:space="preserve"> </v>
      </c>
      <c r="J62" s="89"/>
      <c r="K62" s="90"/>
      <c r="L62" s="90"/>
      <c r="M62" s="91"/>
      <c r="N62" s="91"/>
      <c r="O62" s="92"/>
      <c r="P62" s="35"/>
    </row>
    <row r="63" spans="1:16" ht="14.4" customHeight="1" x14ac:dyDescent="0.3">
      <c r="A63" s="21">
        <v>45</v>
      </c>
      <c r="B63" s="42">
        <f>'Affiliate Agreement Form'!$F$41</f>
        <v>0</v>
      </c>
      <c r="C63" s="20">
        <f>'E-Submission Acknowledgement'!$B$26</f>
        <v>0</v>
      </c>
      <c r="D63" s="15">
        <f>'E-Submission Acknowledgement'!$B$32</f>
        <v>0</v>
      </c>
      <c r="E63" s="15">
        <f>'E-Submission Acknowledgement'!$F$32</f>
        <v>0</v>
      </c>
      <c r="F63" s="33"/>
      <c r="G63" s="89"/>
      <c r="H63" s="16">
        <f t="shared" ca="1" si="1"/>
        <v>2024</v>
      </c>
      <c r="I63" s="30" t="str" cm="1">
        <f t="array" aca="1" ref="I63" ca="1">_xlfn.IFS((H63=2024)," ",(H63&lt;=11)," ",AND(H63&gt;=12,H63&lt;=14),"TCadet",AND(H63&gt;=15,H63&lt;=17),"TJunior",AND(H63&gt;=18,H63&lt;=30),"TSenior1",AND(H63&gt;=31,H63&lt;=40),"TSenior2",AND(H63&gt;=41,H63&lt;=50),"TMaster1",AND(H63&gt;=51),"TMaster2")</f>
        <v xml:space="preserve"> </v>
      </c>
      <c r="J63" s="89"/>
      <c r="K63" s="90"/>
      <c r="L63" s="90"/>
      <c r="M63" s="91"/>
      <c r="N63" s="91"/>
      <c r="O63" s="92"/>
      <c r="P63" s="35"/>
    </row>
    <row r="64" spans="1:16" ht="14.4" customHeight="1" x14ac:dyDescent="0.3">
      <c r="A64" s="21">
        <v>46</v>
      </c>
      <c r="B64" s="42">
        <f>'Affiliate Agreement Form'!$F$41</f>
        <v>0</v>
      </c>
      <c r="C64" s="20">
        <f>'E-Submission Acknowledgement'!$B$26</f>
        <v>0</v>
      </c>
      <c r="D64" s="15">
        <f>'E-Submission Acknowledgement'!$B$32</f>
        <v>0</v>
      </c>
      <c r="E64" s="15">
        <f>'E-Submission Acknowledgement'!$F$32</f>
        <v>0</v>
      </c>
      <c r="F64" s="33"/>
      <c r="G64" s="89"/>
      <c r="H64" s="16">
        <f t="shared" ca="1" si="1"/>
        <v>2024</v>
      </c>
      <c r="I64" s="30" t="str" cm="1">
        <f t="array" aca="1" ref="I64" ca="1">_xlfn.IFS((H64=2024)," ",(H64&lt;=11)," ",AND(H64&gt;=12,H64&lt;=14),"TCadet",AND(H64&gt;=15,H64&lt;=17),"TJunior",AND(H64&gt;=18,H64&lt;=30),"TSenior1",AND(H64&gt;=31,H64&lt;=40),"TSenior2",AND(H64&gt;=41,H64&lt;=50),"TMaster1",AND(H64&gt;=51),"TMaster2")</f>
        <v xml:space="preserve"> </v>
      </c>
      <c r="J64" s="89"/>
      <c r="K64" s="90"/>
      <c r="L64" s="90"/>
      <c r="M64" s="91"/>
      <c r="N64" s="91"/>
      <c r="O64" s="92"/>
      <c r="P64" s="35"/>
    </row>
    <row r="65" spans="1:16" ht="14.4" customHeight="1" x14ac:dyDescent="0.3">
      <c r="A65" s="21">
        <v>47</v>
      </c>
      <c r="B65" s="42">
        <f>'Affiliate Agreement Form'!$F$41</f>
        <v>0</v>
      </c>
      <c r="C65" s="20">
        <f>'E-Submission Acknowledgement'!$B$26</f>
        <v>0</v>
      </c>
      <c r="D65" s="15">
        <f>'E-Submission Acknowledgement'!$B$32</f>
        <v>0</v>
      </c>
      <c r="E65" s="15">
        <f>'E-Submission Acknowledgement'!$F$32</f>
        <v>0</v>
      </c>
      <c r="F65" s="33"/>
      <c r="G65" s="89"/>
      <c r="H65" s="16">
        <f t="shared" ca="1" si="1"/>
        <v>2024</v>
      </c>
      <c r="I65" s="30" t="str" cm="1">
        <f t="array" aca="1" ref="I65" ca="1">_xlfn.IFS((H65=2024)," ",(H65&lt;=11)," ",AND(H65&gt;=12,H65&lt;=14),"TCadet",AND(H65&gt;=15,H65&lt;=17),"TJunior",AND(H65&gt;=18,H65&lt;=30),"TSenior1",AND(H65&gt;=31,H65&lt;=40),"TSenior2",AND(H65&gt;=41,H65&lt;=50),"TMaster1",AND(H65&gt;=51),"TMaster2")</f>
        <v xml:space="preserve"> </v>
      </c>
      <c r="J65" s="89"/>
      <c r="K65" s="90"/>
      <c r="L65" s="90"/>
      <c r="M65" s="91"/>
      <c r="N65" s="91"/>
      <c r="O65" s="92"/>
      <c r="P65" s="35"/>
    </row>
    <row r="66" spans="1:16" ht="14.4" customHeight="1" x14ac:dyDescent="0.3">
      <c r="A66" s="21">
        <v>48</v>
      </c>
      <c r="B66" s="42">
        <f>'Affiliate Agreement Form'!$F$41</f>
        <v>0</v>
      </c>
      <c r="C66" s="20">
        <f>'E-Submission Acknowledgement'!$B$26</f>
        <v>0</v>
      </c>
      <c r="D66" s="15">
        <f>'E-Submission Acknowledgement'!$B$32</f>
        <v>0</v>
      </c>
      <c r="E66" s="15">
        <f>'E-Submission Acknowledgement'!$F$32</f>
        <v>0</v>
      </c>
      <c r="F66" s="33"/>
      <c r="G66" s="89"/>
      <c r="H66" s="16">
        <f t="shared" ca="1" si="1"/>
        <v>2024</v>
      </c>
      <c r="I66" s="30" t="str" cm="1">
        <f t="array" aca="1" ref="I66" ca="1">_xlfn.IFS((H66=2024)," ",(H66&lt;=11)," ",AND(H66&gt;=12,H66&lt;=14),"TCadet",AND(H66&gt;=15,H66&lt;=17),"TJunior",AND(H66&gt;=18,H66&lt;=30),"TSenior1",AND(H66&gt;=31,H66&lt;=40),"TSenior2",AND(H66&gt;=41,H66&lt;=50),"TMaster1",AND(H66&gt;=51),"TMaster2")</f>
        <v xml:space="preserve"> </v>
      </c>
      <c r="J66" s="89"/>
      <c r="K66" s="90"/>
      <c r="L66" s="90"/>
      <c r="M66" s="91"/>
      <c r="N66" s="91"/>
      <c r="O66" s="92"/>
      <c r="P66" s="35"/>
    </row>
    <row r="67" spans="1:16" ht="14.4" customHeight="1" x14ac:dyDescent="0.3">
      <c r="A67" s="21">
        <v>49</v>
      </c>
      <c r="B67" s="42">
        <f>'Affiliate Agreement Form'!$F$41</f>
        <v>0</v>
      </c>
      <c r="C67" s="20">
        <f>'E-Submission Acknowledgement'!$B$26</f>
        <v>0</v>
      </c>
      <c r="D67" s="15">
        <f>'E-Submission Acknowledgement'!$B$32</f>
        <v>0</v>
      </c>
      <c r="E67" s="15">
        <f>'E-Submission Acknowledgement'!$F$32</f>
        <v>0</v>
      </c>
      <c r="F67" s="33"/>
      <c r="G67" s="89"/>
      <c r="H67" s="16">
        <f t="shared" ca="1" si="1"/>
        <v>2024</v>
      </c>
      <c r="I67" s="30" t="str" cm="1">
        <f t="array" aca="1" ref="I67" ca="1">_xlfn.IFS((H67=2024)," ",(H67&lt;=11)," ",AND(H67&gt;=12,H67&lt;=14),"TCadet",AND(H67&gt;=15,H67&lt;=17),"TJunior",AND(H67&gt;=18,H67&lt;=30),"TSenior1",AND(H67&gt;=31,H67&lt;=40),"TSenior2",AND(H67&gt;=41,H67&lt;=50),"TMaster1",AND(H67&gt;=51),"TMaster2")</f>
        <v xml:space="preserve"> </v>
      </c>
      <c r="J67" s="89"/>
      <c r="K67" s="90"/>
      <c r="L67" s="90"/>
      <c r="M67" s="91"/>
      <c r="N67" s="91"/>
      <c r="O67" s="92"/>
      <c r="P67" s="35"/>
    </row>
    <row r="68" spans="1:16" ht="14.4" customHeight="1" x14ac:dyDescent="0.3">
      <c r="A68" s="21">
        <v>50</v>
      </c>
      <c r="B68" s="42">
        <f>'Affiliate Agreement Form'!$F$41</f>
        <v>0</v>
      </c>
      <c r="C68" s="20">
        <f>'E-Submission Acknowledgement'!$B$26</f>
        <v>0</v>
      </c>
      <c r="D68" s="15">
        <f>'E-Submission Acknowledgement'!$B$32</f>
        <v>0</v>
      </c>
      <c r="E68" s="15">
        <f>'E-Submission Acknowledgement'!$F$32</f>
        <v>0</v>
      </c>
      <c r="F68" s="33"/>
      <c r="G68" s="89"/>
      <c r="H68" s="16">
        <f t="shared" ca="1" si="1"/>
        <v>2024</v>
      </c>
      <c r="I68" s="30" t="str" cm="1">
        <f t="array" aca="1" ref="I68" ca="1">_xlfn.IFS((H68=2024)," ",(H68&lt;=11)," ",AND(H68&gt;=12,H68&lt;=14),"TCadet",AND(H68&gt;=15,H68&lt;=17),"TJunior",AND(H68&gt;=18,H68&lt;=30),"TSenior1",AND(H68&gt;=31,H68&lt;=40),"TSenior2",AND(H68&gt;=41,H68&lt;=50),"TMaster1",AND(H68&gt;=51),"TMaster2")</f>
        <v xml:space="preserve"> </v>
      </c>
      <c r="J68" s="89"/>
      <c r="K68" s="90"/>
      <c r="L68" s="90"/>
      <c r="M68" s="91"/>
      <c r="N68" s="91"/>
      <c r="O68" s="92"/>
      <c r="P68" s="35"/>
    </row>
    <row r="69" spans="1:16" ht="14.4" customHeight="1" x14ac:dyDescent="0.3">
      <c r="A69" s="21">
        <v>51</v>
      </c>
      <c r="B69" s="42">
        <f>'Affiliate Agreement Form'!$F$41</f>
        <v>0</v>
      </c>
      <c r="C69" s="20">
        <f>'E-Submission Acknowledgement'!$B$26</f>
        <v>0</v>
      </c>
      <c r="D69" s="15">
        <f>'E-Submission Acknowledgement'!$B$32</f>
        <v>0</v>
      </c>
      <c r="E69" s="15">
        <f>'E-Submission Acknowledgement'!$F$32</f>
        <v>0</v>
      </c>
      <c r="F69" s="33"/>
      <c r="G69" s="89"/>
      <c r="H69" s="16">
        <f t="shared" ca="1" si="1"/>
        <v>2024</v>
      </c>
      <c r="I69" s="30" t="str" cm="1">
        <f t="array" aca="1" ref="I69" ca="1">_xlfn.IFS((H69=2024)," ",(H69&lt;=11)," ",AND(H69&gt;=12,H69&lt;=14),"TCadet",AND(H69&gt;=15,H69&lt;=17),"TJunior",AND(H69&gt;=18,H69&lt;=30),"TSenior1",AND(H69&gt;=31,H69&lt;=40),"TSenior2",AND(H69&gt;=41,H69&lt;=50),"TMaster1",AND(H69&gt;=51),"TMaster2")</f>
        <v xml:space="preserve"> </v>
      </c>
      <c r="J69" s="89"/>
      <c r="K69" s="90"/>
      <c r="L69" s="90"/>
      <c r="M69" s="91"/>
      <c r="N69" s="91"/>
      <c r="O69" s="92"/>
      <c r="P69" s="35"/>
    </row>
    <row r="70" spans="1:16" ht="14.4" customHeight="1" x14ac:dyDescent="0.3">
      <c r="A70" s="21">
        <v>52</v>
      </c>
      <c r="B70" s="42">
        <f>'Affiliate Agreement Form'!$F$41</f>
        <v>0</v>
      </c>
      <c r="C70" s="20">
        <f>'E-Submission Acknowledgement'!$B$26</f>
        <v>0</v>
      </c>
      <c r="D70" s="15">
        <f>'E-Submission Acknowledgement'!$B$32</f>
        <v>0</v>
      </c>
      <c r="E70" s="15">
        <f>'E-Submission Acknowledgement'!$F$32</f>
        <v>0</v>
      </c>
      <c r="F70" s="33"/>
      <c r="G70" s="89"/>
      <c r="H70" s="16">
        <f t="shared" ca="1" si="1"/>
        <v>2024</v>
      </c>
      <c r="I70" s="30" t="str" cm="1">
        <f t="array" aca="1" ref="I70" ca="1">_xlfn.IFS((H70=2024)," ",(H70&lt;=11)," ",AND(H70&gt;=12,H70&lt;=14),"TCadet",AND(H70&gt;=15,H70&lt;=17),"TJunior",AND(H70&gt;=18,H70&lt;=30),"TSenior1",AND(H70&gt;=31,H70&lt;=40),"TSenior2",AND(H70&gt;=41,H70&lt;=50),"TMaster1",AND(H70&gt;=51),"TMaster2")</f>
        <v xml:space="preserve"> </v>
      </c>
      <c r="J70" s="89"/>
      <c r="K70" s="90"/>
      <c r="L70" s="90"/>
      <c r="M70" s="91"/>
      <c r="N70" s="91"/>
      <c r="O70" s="92"/>
      <c r="P70" s="35"/>
    </row>
    <row r="71" spans="1:16" ht="14.4" customHeight="1" x14ac:dyDescent="0.3">
      <c r="A71" s="21">
        <v>53</v>
      </c>
      <c r="B71" s="42">
        <f>'Affiliate Agreement Form'!$F$41</f>
        <v>0</v>
      </c>
      <c r="C71" s="20">
        <f>'E-Submission Acknowledgement'!$B$26</f>
        <v>0</v>
      </c>
      <c r="D71" s="15">
        <f>'E-Submission Acknowledgement'!$B$32</f>
        <v>0</v>
      </c>
      <c r="E71" s="15">
        <f>'E-Submission Acknowledgement'!$F$32</f>
        <v>0</v>
      </c>
      <c r="F71" s="33"/>
      <c r="G71" s="89"/>
      <c r="H71" s="16">
        <f t="shared" ca="1" si="1"/>
        <v>2024</v>
      </c>
      <c r="I71" s="30" t="str" cm="1">
        <f t="array" aca="1" ref="I71" ca="1">_xlfn.IFS((H71=2024)," ",(H71&lt;=11)," ",AND(H71&gt;=12,H71&lt;=14),"TCadet",AND(H71&gt;=15,H71&lt;=17),"TJunior",AND(H71&gt;=18,H71&lt;=30),"TSenior1",AND(H71&gt;=31,H71&lt;=40),"TSenior2",AND(H71&gt;=41,H71&lt;=50),"TMaster1",AND(H71&gt;=51),"TMaster2")</f>
        <v xml:space="preserve"> </v>
      </c>
      <c r="J71" s="89"/>
      <c r="K71" s="90"/>
      <c r="L71" s="90"/>
      <c r="M71" s="91"/>
      <c r="N71" s="91"/>
      <c r="O71" s="92"/>
      <c r="P71" s="35"/>
    </row>
    <row r="72" spans="1:16" ht="14.4" customHeight="1" x14ac:dyDescent="0.3">
      <c r="A72" s="21">
        <v>54</v>
      </c>
      <c r="B72" s="42">
        <f>'Affiliate Agreement Form'!$F$41</f>
        <v>0</v>
      </c>
      <c r="C72" s="20">
        <f>'E-Submission Acknowledgement'!$B$26</f>
        <v>0</v>
      </c>
      <c r="D72" s="15">
        <f>'E-Submission Acknowledgement'!$B$32</f>
        <v>0</v>
      </c>
      <c r="E72" s="15">
        <f>'E-Submission Acknowledgement'!$F$32</f>
        <v>0</v>
      </c>
      <c r="F72" s="33"/>
      <c r="G72" s="89"/>
      <c r="H72" s="16">
        <f t="shared" ca="1" si="1"/>
        <v>2024</v>
      </c>
      <c r="I72" s="30" t="str" cm="1">
        <f t="array" aca="1" ref="I72" ca="1">_xlfn.IFS((H72=2024)," ",(H72&lt;=11)," ",AND(H72&gt;=12,H72&lt;=14),"TCadet",AND(H72&gt;=15,H72&lt;=17),"TJunior",AND(H72&gt;=18,H72&lt;=30),"TSenior1",AND(H72&gt;=31,H72&lt;=40),"TSenior2",AND(H72&gt;=41,H72&lt;=50),"TMaster1",AND(H72&gt;=51),"TMaster2")</f>
        <v xml:space="preserve"> </v>
      </c>
      <c r="J72" s="89"/>
      <c r="K72" s="90"/>
      <c r="L72" s="90"/>
      <c r="M72" s="91"/>
      <c r="N72" s="91"/>
      <c r="O72" s="92"/>
      <c r="P72" s="35"/>
    </row>
    <row r="73" spans="1:16" ht="14.4" customHeight="1" x14ac:dyDescent="0.3">
      <c r="A73" s="21">
        <v>55</v>
      </c>
      <c r="B73" s="42">
        <f>'Affiliate Agreement Form'!$F$41</f>
        <v>0</v>
      </c>
      <c r="C73" s="20">
        <f>'E-Submission Acknowledgement'!$B$26</f>
        <v>0</v>
      </c>
      <c r="D73" s="15">
        <f>'E-Submission Acknowledgement'!$B$32</f>
        <v>0</v>
      </c>
      <c r="E73" s="15">
        <f>'E-Submission Acknowledgement'!$F$32</f>
        <v>0</v>
      </c>
      <c r="F73" s="33"/>
      <c r="G73" s="89"/>
      <c r="H73" s="16">
        <f t="shared" ca="1" si="1"/>
        <v>2024</v>
      </c>
      <c r="I73" s="30" t="str" cm="1">
        <f t="array" aca="1" ref="I73" ca="1">_xlfn.IFS((H73=2024)," ",(H73&lt;=11)," ",AND(H73&gt;=12,H73&lt;=14),"TCadet",AND(H73&gt;=15,H73&lt;=17),"TJunior",AND(H73&gt;=18,H73&lt;=30),"TSenior1",AND(H73&gt;=31,H73&lt;=40),"TSenior2",AND(H73&gt;=41,H73&lt;=50),"TMaster1",AND(H73&gt;=51),"TMaster2")</f>
        <v xml:space="preserve"> </v>
      </c>
      <c r="J73" s="89"/>
      <c r="K73" s="90"/>
      <c r="L73" s="90"/>
      <c r="M73" s="91"/>
      <c r="N73" s="91"/>
      <c r="O73" s="92"/>
      <c r="P73" s="35"/>
    </row>
    <row r="74" spans="1:16" ht="14.4" customHeight="1" x14ac:dyDescent="0.3">
      <c r="A74" s="21">
        <v>56</v>
      </c>
      <c r="B74" s="42">
        <f>'Affiliate Agreement Form'!$F$41</f>
        <v>0</v>
      </c>
      <c r="C74" s="20">
        <f>'E-Submission Acknowledgement'!$B$26</f>
        <v>0</v>
      </c>
      <c r="D74" s="15">
        <f>'E-Submission Acknowledgement'!$B$32</f>
        <v>0</v>
      </c>
      <c r="E74" s="15">
        <f>'E-Submission Acknowledgement'!$F$32</f>
        <v>0</v>
      </c>
      <c r="F74" s="33"/>
      <c r="G74" s="89"/>
      <c r="H74" s="16">
        <f t="shared" ca="1" si="1"/>
        <v>2024</v>
      </c>
      <c r="I74" s="30" t="str" cm="1">
        <f t="array" aca="1" ref="I74" ca="1">_xlfn.IFS((H74=2024)," ",(H74&lt;=11)," ",AND(H74&gt;=12,H74&lt;=14),"TCadet",AND(H74&gt;=15,H74&lt;=17),"TJunior",AND(H74&gt;=18,H74&lt;=30),"TSenior1",AND(H74&gt;=31,H74&lt;=40),"TSenior2",AND(H74&gt;=41,H74&lt;=50),"TMaster1",AND(H74&gt;=51),"TMaster2")</f>
        <v xml:space="preserve"> </v>
      </c>
      <c r="J74" s="89"/>
      <c r="K74" s="90"/>
      <c r="L74" s="90"/>
      <c r="M74" s="91"/>
      <c r="N74" s="91"/>
      <c r="O74" s="92"/>
      <c r="P74" s="35"/>
    </row>
    <row r="75" spans="1:16" ht="14.4" customHeight="1" x14ac:dyDescent="0.3">
      <c r="A75" s="21">
        <v>57</v>
      </c>
      <c r="B75" s="42">
        <f>'Affiliate Agreement Form'!$F$41</f>
        <v>0</v>
      </c>
      <c r="C75" s="20">
        <f>'E-Submission Acknowledgement'!$B$26</f>
        <v>0</v>
      </c>
      <c r="D75" s="15">
        <f>'E-Submission Acknowledgement'!$B$32</f>
        <v>0</v>
      </c>
      <c r="E75" s="15">
        <f>'E-Submission Acknowledgement'!$F$32</f>
        <v>0</v>
      </c>
      <c r="F75" s="33"/>
      <c r="G75" s="89"/>
      <c r="H75" s="16">
        <f t="shared" ca="1" si="1"/>
        <v>2024</v>
      </c>
      <c r="I75" s="30" t="str" cm="1">
        <f t="array" aca="1" ref="I75" ca="1">_xlfn.IFS((H75=2024)," ",(H75&lt;=11)," ",AND(H75&gt;=12,H75&lt;=14),"TCadet",AND(H75&gt;=15,H75&lt;=17),"TJunior",AND(H75&gt;=18,H75&lt;=30),"TSenior1",AND(H75&gt;=31,H75&lt;=40),"TSenior2",AND(H75&gt;=41,H75&lt;=50),"TMaster1",AND(H75&gt;=51),"TMaster2")</f>
        <v xml:space="preserve"> </v>
      </c>
      <c r="J75" s="89"/>
      <c r="K75" s="90"/>
      <c r="L75" s="90"/>
      <c r="M75" s="91"/>
      <c r="N75" s="91"/>
      <c r="O75" s="92"/>
      <c r="P75" s="35"/>
    </row>
    <row r="76" spans="1:16" ht="14.4" customHeight="1" x14ac:dyDescent="0.3">
      <c r="A76" s="21">
        <v>58</v>
      </c>
      <c r="B76" s="42">
        <f>'Affiliate Agreement Form'!$F$41</f>
        <v>0</v>
      </c>
      <c r="C76" s="20">
        <f>'E-Submission Acknowledgement'!$B$26</f>
        <v>0</v>
      </c>
      <c r="D76" s="15">
        <f>'E-Submission Acknowledgement'!$B$32</f>
        <v>0</v>
      </c>
      <c r="E76" s="15">
        <f>'E-Submission Acknowledgement'!$F$32</f>
        <v>0</v>
      </c>
      <c r="F76" s="33"/>
      <c r="G76" s="89"/>
      <c r="H76" s="16">
        <f t="shared" ca="1" si="1"/>
        <v>2024</v>
      </c>
      <c r="I76" s="30" t="str" cm="1">
        <f t="array" aca="1" ref="I76" ca="1">_xlfn.IFS((H76=2024)," ",(H76&lt;=11)," ",AND(H76&gt;=12,H76&lt;=14),"TCadet",AND(H76&gt;=15,H76&lt;=17),"TJunior",AND(H76&gt;=18,H76&lt;=30),"TSenior1",AND(H76&gt;=31,H76&lt;=40),"TSenior2",AND(H76&gt;=41,H76&lt;=50),"TMaster1",AND(H76&gt;=51),"TMaster2")</f>
        <v xml:space="preserve"> </v>
      </c>
      <c r="J76" s="89"/>
      <c r="K76" s="90"/>
      <c r="L76" s="90"/>
      <c r="M76" s="91"/>
      <c r="N76" s="91"/>
      <c r="O76" s="92"/>
      <c r="P76" s="35"/>
    </row>
    <row r="77" spans="1:16" ht="14.4" customHeight="1" x14ac:dyDescent="0.3">
      <c r="A77" s="21">
        <v>59</v>
      </c>
      <c r="B77" s="42">
        <f>'Affiliate Agreement Form'!$F$41</f>
        <v>0</v>
      </c>
      <c r="C77" s="20">
        <f>'E-Submission Acknowledgement'!$B$26</f>
        <v>0</v>
      </c>
      <c r="D77" s="15">
        <f>'E-Submission Acknowledgement'!$B$32</f>
        <v>0</v>
      </c>
      <c r="E77" s="15">
        <f>'E-Submission Acknowledgement'!$F$32</f>
        <v>0</v>
      </c>
      <c r="F77" s="33"/>
      <c r="G77" s="89"/>
      <c r="H77" s="16">
        <f t="shared" ca="1" si="1"/>
        <v>2024</v>
      </c>
      <c r="I77" s="30" t="str" cm="1">
        <f t="array" aca="1" ref="I77" ca="1">_xlfn.IFS((H77=2024)," ",(H77&lt;=11)," ",AND(H77&gt;=12,H77&lt;=14),"TCadet",AND(H77&gt;=15,H77&lt;=17),"TJunior",AND(H77&gt;=18,H77&lt;=30),"TSenior1",AND(H77&gt;=31,H77&lt;=40),"TSenior2",AND(H77&gt;=41,H77&lt;=50),"TMaster1",AND(H77&gt;=51),"TMaster2")</f>
        <v xml:space="preserve"> </v>
      </c>
      <c r="J77" s="89"/>
      <c r="K77" s="90"/>
      <c r="L77" s="90"/>
      <c r="M77" s="91"/>
      <c r="N77" s="91"/>
      <c r="O77" s="92"/>
      <c r="P77" s="35"/>
    </row>
    <row r="78" spans="1:16" ht="14.4" customHeight="1" x14ac:dyDescent="0.3">
      <c r="A78" s="21">
        <v>60</v>
      </c>
      <c r="B78" s="42">
        <f>'Affiliate Agreement Form'!$F$41</f>
        <v>0</v>
      </c>
      <c r="C78" s="20">
        <f>'E-Submission Acknowledgement'!$B$26</f>
        <v>0</v>
      </c>
      <c r="D78" s="15">
        <f>'E-Submission Acknowledgement'!$B$32</f>
        <v>0</v>
      </c>
      <c r="E78" s="15">
        <f>'E-Submission Acknowledgement'!$F$32</f>
        <v>0</v>
      </c>
      <c r="F78" s="33"/>
      <c r="G78" s="89"/>
      <c r="H78" s="16">
        <f t="shared" ca="1" si="1"/>
        <v>2024</v>
      </c>
      <c r="I78" s="30" t="str" cm="1">
        <f t="array" aca="1" ref="I78" ca="1">_xlfn.IFS((H78=2024)," ",(H78&lt;=11)," ",AND(H78&gt;=12,H78&lt;=14),"TCadet",AND(H78&gt;=15,H78&lt;=17),"TJunior",AND(H78&gt;=18,H78&lt;=30),"TSenior1",AND(H78&gt;=31,H78&lt;=40),"TSenior2",AND(H78&gt;=41,H78&lt;=50),"TMaster1",AND(H78&gt;=51),"TMaster2")</f>
        <v xml:space="preserve"> </v>
      </c>
      <c r="J78" s="89"/>
      <c r="K78" s="90"/>
      <c r="L78" s="90"/>
      <c r="M78" s="91"/>
      <c r="N78" s="91"/>
      <c r="O78" s="92"/>
      <c r="P78" s="35"/>
    </row>
    <row r="79" spans="1:16" ht="14.4" customHeight="1" x14ac:dyDescent="0.3">
      <c r="A79" s="21">
        <v>61</v>
      </c>
      <c r="B79" s="42">
        <f>'Affiliate Agreement Form'!$F$41</f>
        <v>0</v>
      </c>
      <c r="C79" s="20">
        <f>'E-Submission Acknowledgement'!$B$26</f>
        <v>0</v>
      </c>
      <c r="D79" s="15">
        <f>'E-Submission Acknowledgement'!$B$32</f>
        <v>0</v>
      </c>
      <c r="E79" s="15">
        <f>'E-Submission Acknowledgement'!$F$32</f>
        <v>0</v>
      </c>
      <c r="F79" s="33"/>
      <c r="G79" s="89"/>
      <c r="H79" s="16">
        <f t="shared" ca="1" si="1"/>
        <v>2024</v>
      </c>
      <c r="I79" s="30" t="str" cm="1">
        <f t="array" aca="1" ref="I79" ca="1">_xlfn.IFS((H79=2024)," ",(H79&lt;=11)," ",AND(H79&gt;=12,H79&lt;=14),"TCadet",AND(H79&gt;=15,H79&lt;=17),"TJunior",AND(H79&gt;=18,H79&lt;=30),"TSenior1",AND(H79&gt;=31,H79&lt;=40),"TSenior2",AND(H79&gt;=41,H79&lt;=50),"TMaster1",AND(H79&gt;=51),"TMaster2")</f>
        <v xml:space="preserve"> </v>
      </c>
      <c r="J79" s="89"/>
      <c r="K79" s="90"/>
      <c r="L79" s="90"/>
      <c r="M79" s="91"/>
      <c r="N79" s="91"/>
      <c r="O79" s="92"/>
      <c r="P79" s="35"/>
    </row>
    <row r="80" spans="1:16" ht="14.4" customHeight="1" x14ac:dyDescent="0.3">
      <c r="A80" s="21">
        <v>62</v>
      </c>
      <c r="B80" s="42">
        <f>'Affiliate Agreement Form'!$F$41</f>
        <v>0</v>
      </c>
      <c r="C80" s="20">
        <f>'E-Submission Acknowledgement'!$B$26</f>
        <v>0</v>
      </c>
      <c r="D80" s="15">
        <f>'E-Submission Acknowledgement'!$B$32</f>
        <v>0</v>
      </c>
      <c r="E80" s="15">
        <f>'E-Submission Acknowledgement'!$F$32</f>
        <v>0</v>
      </c>
      <c r="F80" s="33"/>
      <c r="G80" s="89"/>
      <c r="H80" s="16">
        <f t="shared" ref="H80:H143" ca="1" si="2">(YEAR(TODAY()))-G80</f>
        <v>2024</v>
      </c>
      <c r="I80" s="30" t="str" cm="1">
        <f t="array" aca="1" ref="I80" ca="1">_xlfn.IFS((H80=2024)," ",(H80&lt;=11)," ",AND(H80&gt;=12,H80&lt;=14),"TCadet",AND(H80&gt;=15,H80&lt;=17),"TJunior",AND(H80&gt;=18,H80&lt;=30),"TSenior1",AND(H80&gt;=31,H80&lt;=40),"TSenior2",AND(H80&gt;=41,H80&lt;=50),"TMaster1",AND(H80&gt;=51),"TMaster2")</f>
        <v xml:space="preserve"> </v>
      </c>
      <c r="J80" s="89"/>
      <c r="K80" s="90"/>
      <c r="L80" s="90"/>
      <c r="M80" s="91"/>
      <c r="N80" s="91"/>
      <c r="O80" s="92"/>
      <c r="P80" s="35"/>
    </row>
    <row r="81" spans="1:16" ht="14.4" customHeight="1" x14ac:dyDescent="0.3">
      <c r="A81" s="21">
        <v>63</v>
      </c>
      <c r="B81" s="42">
        <f>'Affiliate Agreement Form'!$F$41</f>
        <v>0</v>
      </c>
      <c r="C81" s="20">
        <f>'E-Submission Acknowledgement'!$B$26</f>
        <v>0</v>
      </c>
      <c r="D81" s="15">
        <f>'E-Submission Acknowledgement'!$B$32</f>
        <v>0</v>
      </c>
      <c r="E81" s="15">
        <f>'E-Submission Acknowledgement'!$F$32</f>
        <v>0</v>
      </c>
      <c r="F81" s="33"/>
      <c r="G81" s="89"/>
      <c r="H81" s="16">
        <f t="shared" ca="1" si="2"/>
        <v>2024</v>
      </c>
      <c r="I81" s="30" t="str" cm="1">
        <f t="array" aca="1" ref="I81" ca="1">_xlfn.IFS((H81=2024)," ",(H81&lt;=11)," ",AND(H81&gt;=12,H81&lt;=14),"TCadet",AND(H81&gt;=15,H81&lt;=17),"TJunior",AND(H81&gt;=18,H81&lt;=30),"TSenior1",AND(H81&gt;=31,H81&lt;=40),"TSenior2",AND(H81&gt;=41,H81&lt;=50),"TMaster1",AND(H81&gt;=51),"TMaster2")</f>
        <v xml:space="preserve"> </v>
      </c>
      <c r="J81" s="89"/>
      <c r="K81" s="90"/>
      <c r="L81" s="90"/>
      <c r="M81" s="91"/>
      <c r="N81" s="91"/>
      <c r="O81" s="92"/>
      <c r="P81" s="35"/>
    </row>
    <row r="82" spans="1:16" ht="14.4" customHeight="1" x14ac:dyDescent="0.3">
      <c r="A82" s="21">
        <v>64</v>
      </c>
      <c r="B82" s="42">
        <f>'Affiliate Agreement Form'!$F$41</f>
        <v>0</v>
      </c>
      <c r="C82" s="20">
        <f>'E-Submission Acknowledgement'!$B$26</f>
        <v>0</v>
      </c>
      <c r="D82" s="15">
        <f>'E-Submission Acknowledgement'!$B$32</f>
        <v>0</v>
      </c>
      <c r="E82" s="15">
        <f>'E-Submission Acknowledgement'!$F$32</f>
        <v>0</v>
      </c>
      <c r="F82" s="33"/>
      <c r="G82" s="89"/>
      <c r="H82" s="16">
        <f t="shared" ca="1" si="2"/>
        <v>2024</v>
      </c>
      <c r="I82" s="30" t="str" cm="1">
        <f t="array" aca="1" ref="I82" ca="1">_xlfn.IFS((H82=2024)," ",(H82&lt;=11)," ",AND(H82&gt;=12,H82&lt;=14),"TCadet",AND(H82&gt;=15,H82&lt;=17),"TJunior",AND(H82&gt;=18,H82&lt;=30),"TSenior1",AND(H82&gt;=31,H82&lt;=40),"TSenior2",AND(H82&gt;=41,H82&lt;=50),"TMaster1",AND(H82&gt;=51),"TMaster2")</f>
        <v xml:space="preserve"> </v>
      </c>
      <c r="J82" s="89"/>
      <c r="K82" s="90"/>
      <c r="L82" s="90"/>
      <c r="M82" s="91"/>
      <c r="N82" s="91"/>
      <c r="O82" s="92"/>
      <c r="P82" s="35"/>
    </row>
    <row r="83" spans="1:16" ht="14.4" customHeight="1" x14ac:dyDescent="0.3">
      <c r="A83" s="21">
        <v>65</v>
      </c>
      <c r="B83" s="42">
        <f>'Affiliate Agreement Form'!$F$41</f>
        <v>0</v>
      </c>
      <c r="C83" s="20">
        <f>'E-Submission Acknowledgement'!$B$26</f>
        <v>0</v>
      </c>
      <c r="D83" s="15">
        <f>'E-Submission Acknowledgement'!$B$32</f>
        <v>0</v>
      </c>
      <c r="E83" s="15">
        <f>'E-Submission Acknowledgement'!$F$32</f>
        <v>0</v>
      </c>
      <c r="F83" s="33"/>
      <c r="G83" s="89"/>
      <c r="H83" s="16">
        <f t="shared" ca="1" si="2"/>
        <v>2024</v>
      </c>
      <c r="I83" s="30" t="str" cm="1">
        <f t="array" aca="1" ref="I83" ca="1">_xlfn.IFS((H83=2024)," ",(H83&lt;=11)," ",AND(H83&gt;=12,H83&lt;=14),"TCadet",AND(H83&gt;=15,H83&lt;=17),"TJunior",AND(H83&gt;=18,H83&lt;=30),"TSenior1",AND(H83&gt;=31,H83&lt;=40),"TSenior2",AND(H83&gt;=41,H83&lt;=50),"TMaster1",AND(H83&gt;=51),"TMaster2")</f>
        <v xml:space="preserve"> </v>
      </c>
      <c r="J83" s="89"/>
      <c r="K83" s="90"/>
      <c r="L83" s="90"/>
      <c r="M83" s="91"/>
      <c r="N83" s="91"/>
      <c r="O83" s="92"/>
      <c r="P83" s="35"/>
    </row>
    <row r="84" spans="1:16" ht="14.4" customHeight="1" x14ac:dyDescent="0.3">
      <c r="A84" s="21">
        <v>66</v>
      </c>
      <c r="B84" s="42">
        <f>'Affiliate Agreement Form'!$F$41</f>
        <v>0</v>
      </c>
      <c r="C84" s="20">
        <f>'E-Submission Acknowledgement'!$B$26</f>
        <v>0</v>
      </c>
      <c r="D84" s="15">
        <f>'E-Submission Acknowledgement'!$B$32</f>
        <v>0</v>
      </c>
      <c r="E84" s="15">
        <f>'E-Submission Acknowledgement'!$F$32</f>
        <v>0</v>
      </c>
      <c r="F84" s="33"/>
      <c r="G84" s="89"/>
      <c r="H84" s="16">
        <f t="shared" ca="1" si="2"/>
        <v>2024</v>
      </c>
      <c r="I84" s="30" t="str" cm="1">
        <f t="array" aca="1" ref="I84" ca="1">_xlfn.IFS((H84=2024)," ",(H84&lt;=11)," ",AND(H84&gt;=12,H84&lt;=14),"TCadet",AND(H84&gt;=15,H84&lt;=17),"TJunior",AND(H84&gt;=18,H84&lt;=30),"TSenior1",AND(H84&gt;=31,H84&lt;=40),"TSenior2",AND(H84&gt;=41,H84&lt;=50),"TMaster1",AND(H84&gt;=51),"TMaster2")</f>
        <v xml:space="preserve"> </v>
      </c>
      <c r="J84" s="89"/>
      <c r="K84" s="90"/>
      <c r="L84" s="90"/>
      <c r="M84" s="91"/>
      <c r="N84" s="91"/>
      <c r="O84" s="92"/>
      <c r="P84" s="35"/>
    </row>
    <row r="85" spans="1:16" ht="14.4" customHeight="1" x14ac:dyDescent="0.3">
      <c r="A85" s="21">
        <v>67</v>
      </c>
      <c r="B85" s="42">
        <f>'Affiliate Agreement Form'!$F$41</f>
        <v>0</v>
      </c>
      <c r="C85" s="20">
        <f>'E-Submission Acknowledgement'!$B$26</f>
        <v>0</v>
      </c>
      <c r="D85" s="15">
        <f>'E-Submission Acknowledgement'!$B$32</f>
        <v>0</v>
      </c>
      <c r="E85" s="15">
        <f>'E-Submission Acknowledgement'!$F$32</f>
        <v>0</v>
      </c>
      <c r="F85" s="33"/>
      <c r="G85" s="89"/>
      <c r="H85" s="16">
        <f t="shared" ca="1" si="2"/>
        <v>2024</v>
      </c>
      <c r="I85" s="30" t="str" cm="1">
        <f t="array" aca="1" ref="I85" ca="1">_xlfn.IFS((H85=2024)," ",(H85&lt;=11)," ",AND(H85&gt;=12,H85&lt;=14),"TCadet",AND(H85&gt;=15,H85&lt;=17),"TJunior",AND(H85&gt;=18,H85&lt;=30),"TSenior1",AND(H85&gt;=31,H85&lt;=40),"TSenior2",AND(H85&gt;=41,H85&lt;=50),"TMaster1",AND(H85&gt;=51),"TMaster2")</f>
        <v xml:space="preserve"> </v>
      </c>
      <c r="J85" s="89"/>
      <c r="K85" s="90"/>
      <c r="L85" s="90"/>
      <c r="M85" s="91"/>
      <c r="N85" s="91"/>
      <c r="O85" s="92"/>
      <c r="P85" s="35"/>
    </row>
    <row r="86" spans="1:16" ht="14.4" customHeight="1" x14ac:dyDescent="0.3">
      <c r="A86" s="21">
        <v>68</v>
      </c>
      <c r="B86" s="42">
        <f>'Affiliate Agreement Form'!$F$41</f>
        <v>0</v>
      </c>
      <c r="C86" s="20">
        <f>'E-Submission Acknowledgement'!$B$26</f>
        <v>0</v>
      </c>
      <c r="D86" s="15">
        <f>'E-Submission Acknowledgement'!$B$32</f>
        <v>0</v>
      </c>
      <c r="E86" s="15">
        <f>'E-Submission Acknowledgement'!$F$32</f>
        <v>0</v>
      </c>
      <c r="F86" s="33"/>
      <c r="G86" s="89"/>
      <c r="H86" s="16">
        <f t="shared" ca="1" si="2"/>
        <v>2024</v>
      </c>
      <c r="I86" s="30" t="str" cm="1">
        <f t="array" aca="1" ref="I86" ca="1">_xlfn.IFS((H86=2024)," ",(H86&lt;=11)," ",AND(H86&gt;=12,H86&lt;=14),"TCadet",AND(H86&gt;=15,H86&lt;=17),"TJunior",AND(H86&gt;=18,H86&lt;=30),"TSenior1",AND(H86&gt;=31,H86&lt;=40),"TSenior2",AND(H86&gt;=41,H86&lt;=50),"TMaster1",AND(H86&gt;=51),"TMaster2")</f>
        <v xml:space="preserve"> </v>
      </c>
      <c r="J86" s="89"/>
      <c r="K86" s="90"/>
      <c r="L86" s="90"/>
      <c r="M86" s="91"/>
      <c r="N86" s="91"/>
      <c r="O86" s="92"/>
      <c r="P86" s="35"/>
    </row>
    <row r="87" spans="1:16" ht="14.4" customHeight="1" x14ac:dyDescent="0.3">
      <c r="A87" s="21">
        <v>69</v>
      </c>
      <c r="B87" s="42">
        <f>'Affiliate Agreement Form'!$F$41</f>
        <v>0</v>
      </c>
      <c r="C87" s="20">
        <f>'E-Submission Acknowledgement'!$B$26</f>
        <v>0</v>
      </c>
      <c r="D87" s="15">
        <f>'E-Submission Acknowledgement'!$B$32</f>
        <v>0</v>
      </c>
      <c r="E87" s="15">
        <f>'E-Submission Acknowledgement'!$F$32</f>
        <v>0</v>
      </c>
      <c r="F87" s="33"/>
      <c r="G87" s="89"/>
      <c r="H87" s="16">
        <f t="shared" ca="1" si="2"/>
        <v>2024</v>
      </c>
      <c r="I87" s="30" t="str" cm="1">
        <f t="array" aca="1" ref="I87" ca="1">_xlfn.IFS((H87=2024)," ",(H87&lt;=11)," ",AND(H87&gt;=12,H87&lt;=14),"TCadet",AND(H87&gt;=15,H87&lt;=17),"TJunior",AND(H87&gt;=18,H87&lt;=30),"TSenior1",AND(H87&gt;=31,H87&lt;=40),"TSenior2",AND(H87&gt;=41,H87&lt;=50),"TMaster1",AND(H87&gt;=51),"TMaster2")</f>
        <v xml:space="preserve"> </v>
      </c>
      <c r="J87" s="89"/>
      <c r="K87" s="90"/>
      <c r="L87" s="90"/>
      <c r="M87" s="91"/>
      <c r="N87" s="91"/>
      <c r="O87" s="92"/>
      <c r="P87" s="35"/>
    </row>
    <row r="88" spans="1:16" ht="14.4" customHeight="1" x14ac:dyDescent="0.3">
      <c r="A88" s="21">
        <v>70</v>
      </c>
      <c r="B88" s="42">
        <f>'Affiliate Agreement Form'!$F$41</f>
        <v>0</v>
      </c>
      <c r="C88" s="20">
        <f>'E-Submission Acknowledgement'!$B$26</f>
        <v>0</v>
      </c>
      <c r="D88" s="15">
        <f>'E-Submission Acknowledgement'!$B$32</f>
        <v>0</v>
      </c>
      <c r="E88" s="15">
        <f>'E-Submission Acknowledgement'!$F$32</f>
        <v>0</v>
      </c>
      <c r="F88" s="33"/>
      <c r="G88" s="89"/>
      <c r="H88" s="16">
        <f t="shared" ca="1" si="2"/>
        <v>2024</v>
      </c>
      <c r="I88" s="30" t="str" cm="1">
        <f t="array" aca="1" ref="I88" ca="1">_xlfn.IFS((H88=2024)," ",(H88&lt;=11)," ",AND(H88&gt;=12,H88&lt;=14),"TCadet",AND(H88&gt;=15,H88&lt;=17),"TJunior",AND(H88&gt;=18,H88&lt;=30),"TSenior1",AND(H88&gt;=31,H88&lt;=40),"TSenior2",AND(H88&gt;=41,H88&lt;=50),"TMaster1",AND(H88&gt;=51),"TMaster2")</f>
        <v xml:space="preserve"> </v>
      </c>
      <c r="J88" s="89"/>
      <c r="K88" s="90"/>
      <c r="L88" s="90"/>
      <c r="M88" s="91"/>
      <c r="N88" s="91"/>
      <c r="O88" s="92"/>
      <c r="P88" s="35"/>
    </row>
    <row r="89" spans="1:16" ht="14.4" customHeight="1" x14ac:dyDescent="0.3">
      <c r="A89" s="21">
        <v>71</v>
      </c>
      <c r="B89" s="42">
        <f>'Affiliate Agreement Form'!$F$41</f>
        <v>0</v>
      </c>
      <c r="C89" s="20">
        <f>'E-Submission Acknowledgement'!$B$26</f>
        <v>0</v>
      </c>
      <c r="D89" s="15">
        <f>'E-Submission Acknowledgement'!$B$32</f>
        <v>0</v>
      </c>
      <c r="E89" s="15">
        <f>'E-Submission Acknowledgement'!$F$32</f>
        <v>0</v>
      </c>
      <c r="F89" s="33"/>
      <c r="G89" s="89"/>
      <c r="H89" s="16">
        <f t="shared" ca="1" si="2"/>
        <v>2024</v>
      </c>
      <c r="I89" s="30" t="str" cm="1">
        <f t="array" aca="1" ref="I89" ca="1">_xlfn.IFS((H89=2024)," ",(H89&lt;=11)," ",AND(H89&gt;=12,H89&lt;=14),"TCadet",AND(H89&gt;=15,H89&lt;=17),"TJunior",AND(H89&gt;=18,H89&lt;=30),"TSenior1",AND(H89&gt;=31,H89&lt;=40),"TSenior2",AND(H89&gt;=41,H89&lt;=50),"TMaster1",AND(H89&gt;=51),"TMaster2")</f>
        <v xml:space="preserve"> </v>
      </c>
      <c r="J89" s="89"/>
      <c r="K89" s="90"/>
      <c r="L89" s="90"/>
      <c r="M89" s="91"/>
      <c r="N89" s="91"/>
      <c r="O89" s="92"/>
      <c r="P89" s="35"/>
    </row>
    <row r="90" spans="1:16" ht="14.4" customHeight="1" x14ac:dyDescent="0.3">
      <c r="A90" s="21">
        <v>72</v>
      </c>
      <c r="B90" s="42">
        <f>'Affiliate Agreement Form'!$F$41</f>
        <v>0</v>
      </c>
      <c r="C90" s="20">
        <f>'E-Submission Acknowledgement'!$B$26</f>
        <v>0</v>
      </c>
      <c r="D90" s="15">
        <f>'E-Submission Acknowledgement'!$B$32</f>
        <v>0</v>
      </c>
      <c r="E90" s="15">
        <f>'E-Submission Acknowledgement'!$F$32</f>
        <v>0</v>
      </c>
      <c r="F90" s="33"/>
      <c r="G90" s="89"/>
      <c r="H90" s="16">
        <f t="shared" ca="1" si="2"/>
        <v>2024</v>
      </c>
      <c r="I90" s="30" t="str" cm="1">
        <f t="array" aca="1" ref="I90" ca="1">_xlfn.IFS((H90=2024)," ",(H90&lt;=11)," ",AND(H90&gt;=12,H90&lt;=14),"TCadet",AND(H90&gt;=15,H90&lt;=17),"TJunior",AND(H90&gt;=18,H90&lt;=30),"TSenior1",AND(H90&gt;=31,H90&lt;=40),"TSenior2",AND(H90&gt;=41,H90&lt;=50),"TMaster1",AND(H90&gt;=51),"TMaster2")</f>
        <v xml:space="preserve"> </v>
      </c>
      <c r="J90" s="89"/>
      <c r="K90" s="90"/>
      <c r="L90" s="90"/>
      <c r="M90" s="91"/>
      <c r="N90" s="91"/>
      <c r="O90" s="92"/>
      <c r="P90" s="35"/>
    </row>
    <row r="91" spans="1:16" ht="14.4" customHeight="1" x14ac:dyDescent="0.3">
      <c r="A91" s="21">
        <v>73</v>
      </c>
      <c r="B91" s="42">
        <f>'Affiliate Agreement Form'!$F$41</f>
        <v>0</v>
      </c>
      <c r="C91" s="20">
        <f>'E-Submission Acknowledgement'!$B$26</f>
        <v>0</v>
      </c>
      <c r="D91" s="15">
        <f>'E-Submission Acknowledgement'!$B$32</f>
        <v>0</v>
      </c>
      <c r="E91" s="15">
        <f>'E-Submission Acknowledgement'!$F$32</f>
        <v>0</v>
      </c>
      <c r="F91" s="33"/>
      <c r="G91" s="89"/>
      <c r="H91" s="16">
        <f t="shared" ca="1" si="2"/>
        <v>2024</v>
      </c>
      <c r="I91" s="30" t="str" cm="1">
        <f t="array" aca="1" ref="I91" ca="1">_xlfn.IFS((H91=2024)," ",(H91&lt;=11)," ",AND(H91&gt;=12,H91&lt;=14),"TCadet",AND(H91&gt;=15,H91&lt;=17),"TJunior",AND(H91&gt;=18,H91&lt;=30),"TSenior1",AND(H91&gt;=31,H91&lt;=40),"TSenior2",AND(H91&gt;=41,H91&lt;=50),"TMaster1",AND(H91&gt;=51),"TMaster2")</f>
        <v xml:space="preserve"> </v>
      </c>
      <c r="J91" s="89"/>
      <c r="K91" s="90"/>
      <c r="L91" s="90"/>
      <c r="M91" s="91"/>
      <c r="N91" s="91"/>
      <c r="O91" s="92"/>
      <c r="P91" s="35"/>
    </row>
    <row r="92" spans="1:16" ht="14.4" customHeight="1" x14ac:dyDescent="0.3">
      <c r="A92" s="21">
        <v>74</v>
      </c>
      <c r="B92" s="42">
        <f>'Affiliate Agreement Form'!$F$41</f>
        <v>0</v>
      </c>
      <c r="C92" s="20">
        <f>'E-Submission Acknowledgement'!$B$26</f>
        <v>0</v>
      </c>
      <c r="D92" s="15">
        <f>'E-Submission Acknowledgement'!$B$32</f>
        <v>0</v>
      </c>
      <c r="E92" s="15">
        <f>'E-Submission Acknowledgement'!$F$32</f>
        <v>0</v>
      </c>
      <c r="F92" s="33"/>
      <c r="G92" s="89"/>
      <c r="H92" s="16">
        <f t="shared" ca="1" si="2"/>
        <v>2024</v>
      </c>
      <c r="I92" s="30" t="str" cm="1">
        <f t="array" aca="1" ref="I92" ca="1">_xlfn.IFS((H92=2024)," ",(H92&lt;=11)," ",AND(H92&gt;=12,H92&lt;=14),"TCadet",AND(H92&gt;=15,H92&lt;=17),"TJunior",AND(H92&gt;=18,H92&lt;=30),"TSenior1",AND(H92&gt;=31,H92&lt;=40),"TSenior2",AND(H92&gt;=41,H92&lt;=50),"TMaster1",AND(H92&gt;=51),"TMaster2")</f>
        <v xml:space="preserve"> </v>
      </c>
      <c r="J92" s="89"/>
      <c r="K92" s="90"/>
      <c r="L92" s="90"/>
      <c r="M92" s="91"/>
      <c r="N92" s="91"/>
      <c r="O92" s="92"/>
      <c r="P92" s="35"/>
    </row>
    <row r="93" spans="1:16" ht="14.4" customHeight="1" x14ac:dyDescent="0.3">
      <c r="A93" s="21">
        <v>75</v>
      </c>
      <c r="B93" s="42">
        <f>'Affiliate Agreement Form'!$F$41</f>
        <v>0</v>
      </c>
      <c r="C93" s="20">
        <f>'E-Submission Acknowledgement'!$B$26</f>
        <v>0</v>
      </c>
      <c r="D93" s="15">
        <f>'E-Submission Acknowledgement'!$B$32</f>
        <v>0</v>
      </c>
      <c r="E93" s="15">
        <f>'E-Submission Acknowledgement'!$F$32</f>
        <v>0</v>
      </c>
      <c r="F93" s="33"/>
      <c r="G93" s="89"/>
      <c r="H93" s="16">
        <f t="shared" ca="1" si="2"/>
        <v>2024</v>
      </c>
      <c r="I93" s="30" t="str" cm="1">
        <f t="array" aca="1" ref="I93" ca="1">_xlfn.IFS((H93=2024)," ",(H93&lt;=11)," ",AND(H93&gt;=12,H93&lt;=14),"TCadet",AND(H93&gt;=15,H93&lt;=17),"TJunior",AND(H93&gt;=18,H93&lt;=30),"TSenior1",AND(H93&gt;=31,H93&lt;=40),"TSenior2",AND(H93&gt;=41,H93&lt;=50),"TMaster1",AND(H93&gt;=51),"TMaster2")</f>
        <v xml:space="preserve"> </v>
      </c>
      <c r="J93" s="89"/>
      <c r="K93" s="90"/>
      <c r="L93" s="90"/>
      <c r="M93" s="91"/>
      <c r="N93" s="91"/>
      <c r="O93" s="92"/>
      <c r="P93" s="35"/>
    </row>
    <row r="94" spans="1:16" ht="14.4" customHeight="1" x14ac:dyDescent="0.3">
      <c r="A94" s="21">
        <v>76</v>
      </c>
      <c r="B94" s="42">
        <f>'Affiliate Agreement Form'!$F$41</f>
        <v>0</v>
      </c>
      <c r="C94" s="20">
        <f>'E-Submission Acknowledgement'!$B$26</f>
        <v>0</v>
      </c>
      <c r="D94" s="15">
        <f>'E-Submission Acknowledgement'!$B$32</f>
        <v>0</v>
      </c>
      <c r="E94" s="15">
        <f>'E-Submission Acknowledgement'!$F$32</f>
        <v>0</v>
      </c>
      <c r="F94" s="33"/>
      <c r="G94" s="89"/>
      <c r="H94" s="16">
        <f t="shared" ca="1" si="2"/>
        <v>2024</v>
      </c>
      <c r="I94" s="30" t="str" cm="1">
        <f t="array" aca="1" ref="I94" ca="1">_xlfn.IFS((H94=2024)," ",(H94&lt;=11)," ",AND(H94&gt;=12,H94&lt;=14),"TCadet",AND(H94&gt;=15,H94&lt;=17),"TJunior",AND(H94&gt;=18,H94&lt;=30),"TSenior1",AND(H94&gt;=31,H94&lt;=40),"TSenior2",AND(H94&gt;=41,H94&lt;=50),"TMaster1",AND(H94&gt;=51),"TMaster2")</f>
        <v xml:space="preserve"> </v>
      </c>
      <c r="J94" s="89"/>
      <c r="K94" s="90"/>
      <c r="L94" s="90"/>
      <c r="M94" s="91"/>
      <c r="N94" s="91"/>
      <c r="O94" s="92"/>
      <c r="P94" s="35"/>
    </row>
    <row r="95" spans="1:16" ht="14.4" customHeight="1" x14ac:dyDescent="0.3">
      <c r="A95" s="21">
        <v>77</v>
      </c>
      <c r="B95" s="42">
        <f>'Affiliate Agreement Form'!$F$41</f>
        <v>0</v>
      </c>
      <c r="C95" s="20">
        <f>'E-Submission Acknowledgement'!$B$26</f>
        <v>0</v>
      </c>
      <c r="D95" s="15">
        <f>'E-Submission Acknowledgement'!$B$32</f>
        <v>0</v>
      </c>
      <c r="E95" s="15">
        <f>'E-Submission Acknowledgement'!$F$32</f>
        <v>0</v>
      </c>
      <c r="F95" s="33"/>
      <c r="G95" s="89"/>
      <c r="H95" s="16">
        <f t="shared" ca="1" si="2"/>
        <v>2024</v>
      </c>
      <c r="I95" s="30" t="str" cm="1">
        <f t="array" aca="1" ref="I95" ca="1">_xlfn.IFS((H95=2024)," ",(H95&lt;=11)," ",AND(H95&gt;=12,H95&lt;=14),"TCadet",AND(H95&gt;=15,H95&lt;=17),"TJunior",AND(H95&gt;=18,H95&lt;=30),"TSenior1",AND(H95&gt;=31,H95&lt;=40),"TSenior2",AND(H95&gt;=41,H95&lt;=50),"TMaster1",AND(H95&gt;=51),"TMaster2")</f>
        <v xml:space="preserve"> </v>
      </c>
      <c r="J95" s="89"/>
      <c r="K95" s="90"/>
      <c r="L95" s="90"/>
      <c r="M95" s="91"/>
      <c r="N95" s="91"/>
      <c r="O95" s="92"/>
      <c r="P95" s="35"/>
    </row>
    <row r="96" spans="1:16" ht="14.4" customHeight="1" x14ac:dyDescent="0.3">
      <c r="A96" s="21">
        <v>78</v>
      </c>
      <c r="B96" s="42">
        <f>'Affiliate Agreement Form'!$F$41</f>
        <v>0</v>
      </c>
      <c r="C96" s="20">
        <f>'E-Submission Acknowledgement'!$B$26</f>
        <v>0</v>
      </c>
      <c r="D96" s="15">
        <f>'E-Submission Acknowledgement'!$B$32</f>
        <v>0</v>
      </c>
      <c r="E96" s="15">
        <f>'E-Submission Acknowledgement'!$F$32</f>
        <v>0</v>
      </c>
      <c r="F96" s="33"/>
      <c r="G96" s="89"/>
      <c r="H96" s="16">
        <f t="shared" ca="1" si="2"/>
        <v>2024</v>
      </c>
      <c r="I96" s="30" t="str" cm="1">
        <f t="array" aca="1" ref="I96" ca="1">_xlfn.IFS((H96=2024)," ",(H96&lt;=11)," ",AND(H96&gt;=12,H96&lt;=14),"TCadet",AND(H96&gt;=15,H96&lt;=17),"TJunior",AND(H96&gt;=18,H96&lt;=30),"TSenior1",AND(H96&gt;=31,H96&lt;=40),"TSenior2",AND(H96&gt;=41,H96&lt;=50),"TMaster1",AND(H96&gt;=51),"TMaster2")</f>
        <v xml:space="preserve"> </v>
      </c>
      <c r="J96" s="89"/>
      <c r="K96" s="90"/>
      <c r="L96" s="90"/>
      <c r="M96" s="91"/>
      <c r="N96" s="91"/>
      <c r="O96" s="92"/>
      <c r="P96" s="35"/>
    </row>
    <row r="97" spans="1:16" ht="14.4" customHeight="1" x14ac:dyDescent="0.3">
      <c r="A97" s="21">
        <v>79</v>
      </c>
      <c r="B97" s="42">
        <f>'Affiliate Agreement Form'!$F$41</f>
        <v>0</v>
      </c>
      <c r="C97" s="20">
        <f>'E-Submission Acknowledgement'!$B$26</f>
        <v>0</v>
      </c>
      <c r="D97" s="15">
        <f>'E-Submission Acknowledgement'!$B$32</f>
        <v>0</v>
      </c>
      <c r="E97" s="15">
        <f>'E-Submission Acknowledgement'!$F$32</f>
        <v>0</v>
      </c>
      <c r="F97" s="33"/>
      <c r="G97" s="89"/>
      <c r="H97" s="16">
        <f t="shared" ca="1" si="2"/>
        <v>2024</v>
      </c>
      <c r="I97" s="30" t="str" cm="1">
        <f t="array" aca="1" ref="I97" ca="1">_xlfn.IFS((H97=2024)," ",(H97&lt;=11)," ",AND(H97&gt;=12,H97&lt;=14),"TCadet",AND(H97&gt;=15,H97&lt;=17),"TJunior",AND(H97&gt;=18,H97&lt;=30),"TSenior1",AND(H97&gt;=31,H97&lt;=40),"TSenior2",AND(H97&gt;=41,H97&lt;=50),"TMaster1",AND(H97&gt;=51),"TMaster2")</f>
        <v xml:space="preserve"> </v>
      </c>
      <c r="J97" s="89"/>
      <c r="K97" s="90"/>
      <c r="L97" s="90"/>
      <c r="M97" s="91"/>
      <c r="N97" s="91"/>
      <c r="O97" s="92"/>
      <c r="P97" s="35"/>
    </row>
    <row r="98" spans="1:16" ht="14.4" customHeight="1" x14ac:dyDescent="0.3">
      <c r="A98" s="21">
        <v>80</v>
      </c>
      <c r="B98" s="42">
        <f>'Affiliate Agreement Form'!$F$41</f>
        <v>0</v>
      </c>
      <c r="C98" s="20">
        <f>'E-Submission Acknowledgement'!$B$26</f>
        <v>0</v>
      </c>
      <c r="D98" s="15">
        <f>'E-Submission Acknowledgement'!$B$32</f>
        <v>0</v>
      </c>
      <c r="E98" s="15">
        <f>'E-Submission Acknowledgement'!$F$32</f>
        <v>0</v>
      </c>
      <c r="F98" s="33"/>
      <c r="G98" s="89"/>
      <c r="H98" s="16">
        <f t="shared" ca="1" si="2"/>
        <v>2024</v>
      </c>
      <c r="I98" s="30" t="str" cm="1">
        <f t="array" aca="1" ref="I98" ca="1">_xlfn.IFS((H98=2024)," ",(H98&lt;=11)," ",AND(H98&gt;=12,H98&lt;=14),"TCadet",AND(H98&gt;=15,H98&lt;=17),"TJunior",AND(H98&gt;=18,H98&lt;=30),"TSenior1",AND(H98&gt;=31,H98&lt;=40),"TSenior2",AND(H98&gt;=41,H98&lt;=50),"TMaster1",AND(H98&gt;=51),"TMaster2")</f>
        <v xml:space="preserve"> </v>
      </c>
      <c r="J98" s="89"/>
      <c r="K98" s="90"/>
      <c r="L98" s="90"/>
      <c r="M98" s="91"/>
      <c r="N98" s="91"/>
      <c r="O98" s="92"/>
      <c r="P98" s="35"/>
    </row>
    <row r="99" spans="1:16" ht="14.4" customHeight="1" x14ac:dyDescent="0.3">
      <c r="A99" s="21">
        <v>81</v>
      </c>
      <c r="B99" s="42">
        <f>'Affiliate Agreement Form'!$F$41</f>
        <v>0</v>
      </c>
      <c r="C99" s="20">
        <f>'E-Submission Acknowledgement'!$B$26</f>
        <v>0</v>
      </c>
      <c r="D99" s="15">
        <f>'E-Submission Acknowledgement'!$B$32</f>
        <v>0</v>
      </c>
      <c r="E99" s="15">
        <f>'E-Submission Acknowledgement'!$F$32</f>
        <v>0</v>
      </c>
      <c r="F99" s="33"/>
      <c r="G99" s="89"/>
      <c r="H99" s="16">
        <f t="shared" ca="1" si="2"/>
        <v>2024</v>
      </c>
      <c r="I99" s="30" t="str" cm="1">
        <f t="array" aca="1" ref="I99" ca="1">_xlfn.IFS((H99=2024)," ",(H99&lt;=11)," ",AND(H99&gt;=12,H99&lt;=14),"TCadet",AND(H99&gt;=15,H99&lt;=17),"TJunior",AND(H99&gt;=18,H99&lt;=30),"TSenior1",AND(H99&gt;=31,H99&lt;=40),"TSenior2",AND(H99&gt;=41,H99&lt;=50),"TMaster1",AND(H99&gt;=51),"TMaster2")</f>
        <v xml:space="preserve"> </v>
      </c>
      <c r="J99" s="89"/>
      <c r="K99" s="90"/>
      <c r="L99" s="90"/>
      <c r="M99" s="91"/>
      <c r="N99" s="91"/>
      <c r="O99" s="92"/>
      <c r="P99" s="35"/>
    </row>
    <row r="100" spans="1:16" ht="14.4" customHeight="1" x14ac:dyDescent="0.3">
      <c r="A100" s="21">
        <v>82</v>
      </c>
      <c r="B100" s="42">
        <f>'Affiliate Agreement Form'!$F$41</f>
        <v>0</v>
      </c>
      <c r="C100" s="20">
        <f>'E-Submission Acknowledgement'!$B$26</f>
        <v>0</v>
      </c>
      <c r="D100" s="15">
        <f>'E-Submission Acknowledgement'!$B$32</f>
        <v>0</v>
      </c>
      <c r="E100" s="15">
        <f>'E-Submission Acknowledgement'!$F$32</f>
        <v>0</v>
      </c>
      <c r="F100" s="33"/>
      <c r="G100" s="89"/>
      <c r="H100" s="16">
        <f t="shared" ca="1" si="2"/>
        <v>2024</v>
      </c>
      <c r="I100" s="30" t="str" cm="1">
        <f t="array" aca="1" ref="I100" ca="1">_xlfn.IFS((H100=2024)," ",(H100&lt;=11)," ",AND(H100&gt;=12,H100&lt;=14),"TCadet",AND(H100&gt;=15,H100&lt;=17),"TJunior",AND(H100&gt;=18,H100&lt;=30),"TSenior1",AND(H100&gt;=31,H100&lt;=40),"TSenior2",AND(H100&gt;=41,H100&lt;=50),"TMaster1",AND(H100&gt;=51),"TMaster2")</f>
        <v xml:space="preserve"> </v>
      </c>
      <c r="J100" s="89"/>
      <c r="K100" s="90"/>
      <c r="L100" s="90"/>
      <c r="M100" s="91"/>
      <c r="N100" s="91"/>
      <c r="O100" s="92"/>
      <c r="P100" s="35"/>
    </row>
    <row r="101" spans="1:16" ht="14.4" customHeight="1" x14ac:dyDescent="0.3">
      <c r="A101" s="21">
        <v>83</v>
      </c>
      <c r="B101" s="42">
        <f>'Affiliate Agreement Form'!$F$41</f>
        <v>0</v>
      </c>
      <c r="C101" s="20">
        <f>'E-Submission Acknowledgement'!$B$26</f>
        <v>0</v>
      </c>
      <c r="D101" s="15">
        <f>'E-Submission Acknowledgement'!$B$32</f>
        <v>0</v>
      </c>
      <c r="E101" s="15">
        <f>'E-Submission Acknowledgement'!$F$32</f>
        <v>0</v>
      </c>
      <c r="F101" s="33"/>
      <c r="G101" s="89"/>
      <c r="H101" s="16">
        <f t="shared" ca="1" si="2"/>
        <v>2024</v>
      </c>
      <c r="I101" s="30" t="str" cm="1">
        <f t="array" aca="1" ref="I101" ca="1">_xlfn.IFS((H101=2024)," ",(H101&lt;=11)," ",AND(H101&gt;=12,H101&lt;=14),"TCadet",AND(H101&gt;=15,H101&lt;=17),"TJunior",AND(H101&gt;=18,H101&lt;=30),"TSenior1",AND(H101&gt;=31,H101&lt;=40),"TSenior2",AND(H101&gt;=41,H101&lt;=50),"TMaster1",AND(H101&gt;=51),"TMaster2")</f>
        <v xml:space="preserve"> </v>
      </c>
      <c r="J101" s="89"/>
      <c r="K101" s="90"/>
      <c r="L101" s="90"/>
      <c r="M101" s="91"/>
      <c r="N101" s="91"/>
      <c r="O101" s="92"/>
      <c r="P101" s="35"/>
    </row>
    <row r="102" spans="1:16" ht="14.4" customHeight="1" x14ac:dyDescent="0.3">
      <c r="A102" s="21">
        <v>84</v>
      </c>
      <c r="B102" s="42">
        <f>'Affiliate Agreement Form'!$F$41</f>
        <v>0</v>
      </c>
      <c r="C102" s="20">
        <f>'E-Submission Acknowledgement'!$B$26</f>
        <v>0</v>
      </c>
      <c r="D102" s="15">
        <f>'E-Submission Acknowledgement'!$B$32</f>
        <v>0</v>
      </c>
      <c r="E102" s="15">
        <f>'E-Submission Acknowledgement'!$F$32</f>
        <v>0</v>
      </c>
      <c r="F102" s="33"/>
      <c r="G102" s="89"/>
      <c r="H102" s="16">
        <f t="shared" ca="1" si="2"/>
        <v>2024</v>
      </c>
      <c r="I102" s="30" t="str" cm="1">
        <f t="array" aca="1" ref="I102" ca="1">_xlfn.IFS((H102=2024)," ",(H102&lt;=11)," ",AND(H102&gt;=12,H102&lt;=14),"TCadet",AND(H102&gt;=15,H102&lt;=17),"TJunior",AND(H102&gt;=18,H102&lt;=30),"TSenior1",AND(H102&gt;=31,H102&lt;=40),"TSenior2",AND(H102&gt;=41,H102&lt;=50),"TMaster1",AND(H102&gt;=51),"TMaster2")</f>
        <v xml:space="preserve"> </v>
      </c>
      <c r="J102" s="89"/>
      <c r="K102" s="90"/>
      <c r="L102" s="90"/>
      <c r="M102" s="91"/>
      <c r="N102" s="91"/>
      <c r="O102" s="92"/>
      <c r="P102" s="35"/>
    </row>
    <row r="103" spans="1:16" ht="14.4" customHeight="1" x14ac:dyDescent="0.3">
      <c r="A103" s="21">
        <v>85</v>
      </c>
      <c r="B103" s="42">
        <f>'Affiliate Agreement Form'!$F$41</f>
        <v>0</v>
      </c>
      <c r="C103" s="20">
        <f>'E-Submission Acknowledgement'!$B$26</f>
        <v>0</v>
      </c>
      <c r="D103" s="15">
        <f>'E-Submission Acknowledgement'!$B$32</f>
        <v>0</v>
      </c>
      <c r="E103" s="15">
        <f>'E-Submission Acknowledgement'!$F$32</f>
        <v>0</v>
      </c>
      <c r="F103" s="33"/>
      <c r="G103" s="89"/>
      <c r="H103" s="16">
        <f t="shared" ca="1" si="2"/>
        <v>2024</v>
      </c>
      <c r="I103" s="30" t="str" cm="1">
        <f t="array" aca="1" ref="I103" ca="1">_xlfn.IFS((H103=2024)," ",(H103&lt;=11)," ",AND(H103&gt;=12,H103&lt;=14),"TCadet",AND(H103&gt;=15,H103&lt;=17),"TJunior",AND(H103&gt;=18,H103&lt;=30),"TSenior1",AND(H103&gt;=31,H103&lt;=40),"TSenior2",AND(H103&gt;=41,H103&lt;=50),"TMaster1",AND(H103&gt;=51),"TMaster2")</f>
        <v xml:space="preserve"> </v>
      </c>
      <c r="J103" s="89"/>
      <c r="K103" s="90"/>
      <c r="L103" s="90"/>
      <c r="M103" s="91"/>
      <c r="N103" s="91"/>
      <c r="O103" s="92"/>
      <c r="P103" s="35"/>
    </row>
    <row r="104" spans="1:16" ht="14.4" customHeight="1" x14ac:dyDescent="0.3">
      <c r="A104" s="21">
        <v>86</v>
      </c>
      <c r="B104" s="42">
        <f>'Affiliate Agreement Form'!$F$41</f>
        <v>0</v>
      </c>
      <c r="C104" s="20">
        <f>'E-Submission Acknowledgement'!$B$26</f>
        <v>0</v>
      </c>
      <c r="D104" s="15">
        <f>'E-Submission Acknowledgement'!$B$32</f>
        <v>0</v>
      </c>
      <c r="E104" s="15">
        <f>'E-Submission Acknowledgement'!$F$32</f>
        <v>0</v>
      </c>
      <c r="F104" s="33"/>
      <c r="G104" s="89"/>
      <c r="H104" s="16">
        <f t="shared" ca="1" si="2"/>
        <v>2024</v>
      </c>
      <c r="I104" s="30" t="str" cm="1">
        <f t="array" aca="1" ref="I104" ca="1">_xlfn.IFS((H104=2024)," ",(H104&lt;=11)," ",AND(H104&gt;=12,H104&lt;=14),"TCadet",AND(H104&gt;=15,H104&lt;=17),"TJunior",AND(H104&gt;=18,H104&lt;=30),"TSenior1",AND(H104&gt;=31,H104&lt;=40),"TSenior2",AND(H104&gt;=41,H104&lt;=50),"TMaster1",AND(H104&gt;=51),"TMaster2")</f>
        <v xml:space="preserve"> </v>
      </c>
      <c r="J104" s="89"/>
      <c r="K104" s="90"/>
      <c r="L104" s="90"/>
      <c r="M104" s="91"/>
      <c r="N104" s="91"/>
      <c r="O104" s="92"/>
      <c r="P104" s="35"/>
    </row>
    <row r="105" spans="1:16" ht="14.4" customHeight="1" x14ac:dyDescent="0.3">
      <c r="A105" s="21">
        <v>87</v>
      </c>
      <c r="B105" s="42">
        <f>'Affiliate Agreement Form'!$F$41</f>
        <v>0</v>
      </c>
      <c r="C105" s="20">
        <f>'E-Submission Acknowledgement'!$B$26</f>
        <v>0</v>
      </c>
      <c r="D105" s="15">
        <f>'E-Submission Acknowledgement'!$B$32</f>
        <v>0</v>
      </c>
      <c r="E105" s="15">
        <f>'E-Submission Acknowledgement'!$F$32</f>
        <v>0</v>
      </c>
      <c r="F105" s="33"/>
      <c r="G105" s="89"/>
      <c r="H105" s="16">
        <f t="shared" ca="1" si="2"/>
        <v>2024</v>
      </c>
      <c r="I105" s="30" t="str" cm="1">
        <f t="array" aca="1" ref="I105" ca="1">_xlfn.IFS((H105=2024)," ",(H105&lt;=11)," ",AND(H105&gt;=12,H105&lt;=14),"TCadet",AND(H105&gt;=15,H105&lt;=17),"TJunior",AND(H105&gt;=18,H105&lt;=30),"TSenior1",AND(H105&gt;=31,H105&lt;=40),"TSenior2",AND(H105&gt;=41,H105&lt;=50),"TMaster1",AND(H105&gt;=51),"TMaster2")</f>
        <v xml:space="preserve"> </v>
      </c>
      <c r="J105" s="89"/>
      <c r="K105" s="90"/>
      <c r="L105" s="90"/>
      <c r="M105" s="91"/>
      <c r="N105" s="91"/>
      <c r="O105" s="92"/>
      <c r="P105" s="35"/>
    </row>
    <row r="106" spans="1:16" ht="14.4" customHeight="1" x14ac:dyDescent="0.3">
      <c r="A106" s="21">
        <v>88</v>
      </c>
      <c r="B106" s="42">
        <f>'Affiliate Agreement Form'!$F$41</f>
        <v>0</v>
      </c>
      <c r="C106" s="20">
        <f>'E-Submission Acknowledgement'!$B$26</f>
        <v>0</v>
      </c>
      <c r="D106" s="15">
        <f>'E-Submission Acknowledgement'!$B$32</f>
        <v>0</v>
      </c>
      <c r="E106" s="15">
        <f>'E-Submission Acknowledgement'!$F$32</f>
        <v>0</v>
      </c>
      <c r="F106" s="33"/>
      <c r="G106" s="89"/>
      <c r="H106" s="16">
        <f t="shared" ca="1" si="2"/>
        <v>2024</v>
      </c>
      <c r="I106" s="30" t="str" cm="1">
        <f t="array" aca="1" ref="I106" ca="1">_xlfn.IFS((H106=2024)," ",(H106&lt;=11)," ",AND(H106&gt;=12,H106&lt;=14),"TCadet",AND(H106&gt;=15,H106&lt;=17),"TJunior",AND(H106&gt;=18,H106&lt;=30),"TSenior1",AND(H106&gt;=31,H106&lt;=40),"TSenior2",AND(H106&gt;=41,H106&lt;=50),"TMaster1",AND(H106&gt;=51),"TMaster2")</f>
        <v xml:space="preserve"> </v>
      </c>
      <c r="J106" s="89"/>
      <c r="K106" s="90"/>
      <c r="L106" s="90"/>
      <c r="M106" s="91"/>
      <c r="N106" s="91"/>
      <c r="O106" s="92"/>
      <c r="P106" s="35"/>
    </row>
    <row r="107" spans="1:16" ht="14.4" customHeight="1" x14ac:dyDescent="0.3">
      <c r="A107" s="21">
        <v>89</v>
      </c>
      <c r="B107" s="42">
        <f>'Affiliate Agreement Form'!$F$41</f>
        <v>0</v>
      </c>
      <c r="C107" s="20">
        <f>'E-Submission Acknowledgement'!$B$26</f>
        <v>0</v>
      </c>
      <c r="D107" s="15">
        <f>'E-Submission Acknowledgement'!$B$32</f>
        <v>0</v>
      </c>
      <c r="E107" s="15">
        <f>'E-Submission Acknowledgement'!$F$32</f>
        <v>0</v>
      </c>
      <c r="F107" s="33"/>
      <c r="G107" s="89"/>
      <c r="H107" s="16">
        <f t="shared" ca="1" si="2"/>
        <v>2024</v>
      </c>
      <c r="I107" s="30" t="str" cm="1">
        <f t="array" aca="1" ref="I107" ca="1">_xlfn.IFS((H107=2024)," ",(H107&lt;=11)," ",AND(H107&gt;=12,H107&lt;=14),"TCadet",AND(H107&gt;=15,H107&lt;=17),"TJunior",AND(H107&gt;=18,H107&lt;=30),"TSenior1",AND(H107&gt;=31,H107&lt;=40),"TSenior2",AND(H107&gt;=41,H107&lt;=50),"TMaster1",AND(H107&gt;=51),"TMaster2")</f>
        <v xml:space="preserve"> </v>
      </c>
      <c r="J107" s="89"/>
      <c r="K107" s="90"/>
      <c r="L107" s="90"/>
      <c r="M107" s="91"/>
      <c r="N107" s="91"/>
      <c r="O107" s="92"/>
      <c r="P107" s="35"/>
    </row>
    <row r="108" spans="1:16" ht="14.4" customHeight="1" x14ac:dyDescent="0.3">
      <c r="A108" s="21">
        <v>90</v>
      </c>
      <c r="B108" s="42">
        <f>'Affiliate Agreement Form'!$F$41</f>
        <v>0</v>
      </c>
      <c r="C108" s="20">
        <f>'E-Submission Acknowledgement'!$B$26</f>
        <v>0</v>
      </c>
      <c r="D108" s="15">
        <f>'E-Submission Acknowledgement'!$B$32</f>
        <v>0</v>
      </c>
      <c r="E108" s="15">
        <f>'E-Submission Acknowledgement'!$F$32</f>
        <v>0</v>
      </c>
      <c r="F108" s="33"/>
      <c r="G108" s="89"/>
      <c r="H108" s="16">
        <f t="shared" ca="1" si="2"/>
        <v>2024</v>
      </c>
      <c r="I108" s="30" t="str" cm="1">
        <f t="array" aca="1" ref="I108" ca="1">_xlfn.IFS((H108=2024)," ",(H108&lt;=11)," ",AND(H108&gt;=12,H108&lt;=14),"TCadet",AND(H108&gt;=15,H108&lt;=17),"TJunior",AND(H108&gt;=18,H108&lt;=30),"TSenior1",AND(H108&gt;=31,H108&lt;=40),"TSenior2",AND(H108&gt;=41,H108&lt;=50),"TMaster1",AND(H108&gt;=51),"TMaster2")</f>
        <v xml:space="preserve"> </v>
      </c>
      <c r="J108" s="89"/>
      <c r="K108" s="90"/>
      <c r="L108" s="90"/>
      <c r="M108" s="91"/>
      <c r="N108" s="91"/>
      <c r="O108" s="92"/>
      <c r="P108" s="35"/>
    </row>
    <row r="109" spans="1:16" ht="14.4" customHeight="1" x14ac:dyDescent="0.3">
      <c r="A109" s="21">
        <v>91</v>
      </c>
      <c r="B109" s="42">
        <f>'Affiliate Agreement Form'!$F$41</f>
        <v>0</v>
      </c>
      <c r="C109" s="20">
        <f>'E-Submission Acknowledgement'!$B$26</f>
        <v>0</v>
      </c>
      <c r="D109" s="15">
        <f>'E-Submission Acknowledgement'!$B$32</f>
        <v>0</v>
      </c>
      <c r="E109" s="15">
        <f>'E-Submission Acknowledgement'!$F$32</f>
        <v>0</v>
      </c>
      <c r="F109" s="33"/>
      <c r="G109" s="89"/>
      <c r="H109" s="16">
        <f t="shared" ca="1" si="2"/>
        <v>2024</v>
      </c>
      <c r="I109" s="30" t="str" cm="1">
        <f t="array" aca="1" ref="I109" ca="1">_xlfn.IFS((H109=2024)," ",(H109&lt;=11)," ",AND(H109&gt;=12,H109&lt;=14),"TCadet",AND(H109&gt;=15,H109&lt;=17),"TJunior",AND(H109&gt;=18,H109&lt;=30),"TSenior1",AND(H109&gt;=31,H109&lt;=40),"TSenior2",AND(H109&gt;=41,H109&lt;=50),"TMaster1",AND(H109&gt;=51),"TMaster2")</f>
        <v xml:space="preserve"> </v>
      </c>
      <c r="J109" s="89"/>
      <c r="K109" s="90"/>
      <c r="L109" s="90"/>
      <c r="M109" s="91"/>
      <c r="N109" s="91"/>
      <c r="O109" s="92"/>
      <c r="P109" s="35"/>
    </row>
    <row r="110" spans="1:16" ht="14.4" customHeight="1" x14ac:dyDescent="0.3">
      <c r="A110" s="21">
        <v>92</v>
      </c>
      <c r="B110" s="42">
        <f>'Affiliate Agreement Form'!$F$41</f>
        <v>0</v>
      </c>
      <c r="C110" s="20">
        <f>'E-Submission Acknowledgement'!$B$26</f>
        <v>0</v>
      </c>
      <c r="D110" s="15">
        <f>'E-Submission Acknowledgement'!$B$32</f>
        <v>0</v>
      </c>
      <c r="E110" s="15">
        <f>'E-Submission Acknowledgement'!$F$32</f>
        <v>0</v>
      </c>
      <c r="F110" s="33"/>
      <c r="G110" s="89"/>
      <c r="H110" s="16">
        <f t="shared" ca="1" si="2"/>
        <v>2024</v>
      </c>
      <c r="I110" s="30" t="str" cm="1">
        <f t="array" aca="1" ref="I110" ca="1">_xlfn.IFS((H110=2024)," ",(H110&lt;=11)," ",AND(H110&gt;=12,H110&lt;=14),"TCadet",AND(H110&gt;=15,H110&lt;=17),"TJunior",AND(H110&gt;=18,H110&lt;=30),"TSenior1",AND(H110&gt;=31,H110&lt;=40),"TSenior2",AND(H110&gt;=41,H110&lt;=50),"TMaster1",AND(H110&gt;=51),"TMaster2")</f>
        <v xml:space="preserve"> </v>
      </c>
      <c r="J110" s="89"/>
      <c r="K110" s="90"/>
      <c r="L110" s="90"/>
      <c r="M110" s="91"/>
      <c r="N110" s="91"/>
      <c r="O110" s="92"/>
      <c r="P110" s="35"/>
    </row>
    <row r="111" spans="1:16" ht="14.4" customHeight="1" x14ac:dyDescent="0.3">
      <c r="A111" s="21">
        <v>93</v>
      </c>
      <c r="B111" s="42">
        <f>'Affiliate Agreement Form'!$F$41</f>
        <v>0</v>
      </c>
      <c r="C111" s="20">
        <f>'E-Submission Acknowledgement'!$B$26</f>
        <v>0</v>
      </c>
      <c r="D111" s="15">
        <f>'E-Submission Acknowledgement'!$B$32</f>
        <v>0</v>
      </c>
      <c r="E111" s="15">
        <f>'E-Submission Acknowledgement'!$F$32</f>
        <v>0</v>
      </c>
      <c r="F111" s="33"/>
      <c r="G111" s="89"/>
      <c r="H111" s="16">
        <f t="shared" ca="1" si="2"/>
        <v>2024</v>
      </c>
      <c r="I111" s="30" t="str" cm="1">
        <f t="array" aca="1" ref="I111" ca="1">_xlfn.IFS((H111=2024)," ",(H111&lt;=11)," ",AND(H111&gt;=12,H111&lt;=14),"TCadet",AND(H111&gt;=15,H111&lt;=17),"TJunior",AND(H111&gt;=18,H111&lt;=30),"TSenior1",AND(H111&gt;=31,H111&lt;=40),"TSenior2",AND(H111&gt;=41,H111&lt;=50),"TMaster1",AND(H111&gt;=51),"TMaster2")</f>
        <v xml:space="preserve"> </v>
      </c>
      <c r="J111" s="89"/>
      <c r="K111" s="90"/>
      <c r="L111" s="90"/>
      <c r="M111" s="91"/>
      <c r="N111" s="91"/>
      <c r="O111" s="92"/>
      <c r="P111" s="35"/>
    </row>
    <row r="112" spans="1:16" ht="14.4" customHeight="1" x14ac:dyDescent="0.3">
      <c r="A112" s="21">
        <v>94</v>
      </c>
      <c r="B112" s="42">
        <f>'Affiliate Agreement Form'!$F$41</f>
        <v>0</v>
      </c>
      <c r="C112" s="20">
        <f>'E-Submission Acknowledgement'!$B$26</f>
        <v>0</v>
      </c>
      <c r="D112" s="15">
        <f>'E-Submission Acknowledgement'!$B$32</f>
        <v>0</v>
      </c>
      <c r="E112" s="15">
        <f>'E-Submission Acknowledgement'!$F$32</f>
        <v>0</v>
      </c>
      <c r="F112" s="33"/>
      <c r="G112" s="89"/>
      <c r="H112" s="16">
        <f t="shared" ca="1" si="2"/>
        <v>2024</v>
      </c>
      <c r="I112" s="30" t="str" cm="1">
        <f t="array" aca="1" ref="I112" ca="1">_xlfn.IFS((H112=2024)," ",(H112&lt;=11)," ",AND(H112&gt;=12,H112&lt;=14),"TCadet",AND(H112&gt;=15,H112&lt;=17),"TJunior",AND(H112&gt;=18,H112&lt;=30),"TSenior1",AND(H112&gt;=31,H112&lt;=40),"TSenior2",AND(H112&gt;=41,H112&lt;=50),"TMaster1",AND(H112&gt;=51),"TMaster2")</f>
        <v xml:space="preserve"> </v>
      </c>
      <c r="J112" s="89"/>
      <c r="K112" s="90"/>
      <c r="L112" s="90"/>
      <c r="M112" s="91"/>
      <c r="N112" s="91"/>
      <c r="O112" s="92"/>
      <c r="P112" s="35"/>
    </row>
    <row r="113" spans="1:16" ht="14.4" customHeight="1" x14ac:dyDescent="0.3">
      <c r="A113" s="21">
        <v>95</v>
      </c>
      <c r="B113" s="42">
        <f>'Affiliate Agreement Form'!$F$41</f>
        <v>0</v>
      </c>
      <c r="C113" s="20">
        <f>'E-Submission Acknowledgement'!$B$26</f>
        <v>0</v>
      </c>
      <c r="D113" s="15">
        <f>'E-Submission Acknowledgement'!$B$32</f>
        <v>0</v>
      </c>
      <c r="E113" s="15">
        <f>'E-Submission Acknowledgement'!$F$32</f>
        <v>0</v>
      </c>
      <c r="F113" s="33"/>
      <c r="G113" s="89"/>
      <c r="H113" s="16">
        <f t="shared" ca="1" si="2"/>
        <v>2024</v>
      </c>
      <c r="I113" s="30" t="str" cm="1">
        <f t="array" aca="1" ref="I113" ca="1">_xlfn.IFS((H113=2024)," ",(H113&lt;=11)," ",AND(H113&gt;=12,H113&lt;=14),"TCadet",AND(H113&gt;=15,H113&lt;=17),"TJunior",AND(H113&gt;=18,H113&lt;=30),"TSenior1",AND(H113&gt;=31,H113&lt;=40),"TSenior2",AND(H113&gt;=41,H113&lt;=50),"TMaster1",AND(H113&gt;=51),"TMaster2")</f>
        <v xml:space="preserve"> </v>
      </c>
      <c r="J113" s="89"/>
      <c r="K113" s="90"/>
      <c r="L113" s="90"/>
      <c r="M113" s="91"/>
      <c r="N113" s="91"/>
      <c r="O113" s="92"/>
      <c r="P113" s="35"/>
    </row>
    <row r="114" spans="1:16" ht="14.4" customHeight="1" x14ac:dyDescent="0.3">
      <c r="A114" s="21">
        <v>96</v>
      </c>
      <c r="B114" s="42">
        <f>'Affiliate Agreement Form'!$F$41</f>
        <v>0</v>
      </c>
      <c r="C114" s="20">
        <f>'E-Submission Acknowledgement'!$B$26</f>
        <v>0</v>
      </c>
      <c r="D114" s="15">
        <f>'E-Submission Acknowledgement'!$B$32</f>
        <v>0</v>
      </c>
      <c r="E114" s="15">
        <f>'E-Submission Acknowledgement'!$F$32</f>
        <v>0</v>
      </c>
      <c r="F114" s="33"/>
      <c r="G114" s="89"/>
      <c r="H114" s="16">
        <f t="shared" ca="1" si="2"/>
        <v>2024</v>
      </c>
      <c r="I114" s="30" t="str" cm="1">
        <f t="array" aca="1" ref="I114" ca="1">_xlfn.IFS((H114=2024)," ",(H114&lt;=11)," ",AND(H114&gt;=12,H114&lt;=14),"TCadet",AND(H114&gt;=15,H114&lt;=17),"TJunior",AND(H114&gt;=18,H114&lt;=30),"TSenior1",AND(H114&gt;=31,H114&lt;=40),"TSenior2",AND(H114&gt;=41,H114&lt;=50),"TMaster1",AND(H114&gt;=51),"TMaster2")</f>
        <v xml:space="preserve"> </v>
      </c>
      <c r="J114" s="89"/>
      <c r="K114" s="90"/>
      <c r="L114" s="90"/>
      <c r="M114" s="91"/>
      <c r="N114" s="91"/>
      <c r="O114" s="92"/>
      <c r="P114" s="35"/>
    </row>
    <row r="115" spans="1:16" ht="14.4" customHeight="1" x14ac:dyDescent="0.3">
      <c r="A115" s="21">
        <v>97</v>
      </c>
      <c r="B115" s="42">
        <f>'Affiliate Agreement Form'!$F$41</f>
        <v>0</v>
      </c>
      <c r="C115" s="20">
        <f>'E-Submission Acknowledgement'!$B$26</f>
        <v>0</v>
      </c>
      <c r="D115" s="15">
        <f>'E-Submission Acknowledgement'!$B$32</f>
        <v>0</v>
      </c>
      <c r="E115" s="15">
        <f>'E-Submission Acknowledgement'!$F$32</f>
        <v>0</v>
      </c>
      <c r="F115" s="33"/>
      <c r="G115" s="89"/>
      <c r="H115" s="16">
        <f t="shared" ca="1" si="2"/>
        <v>2024</v>
      </c>
      <c r="I115" s="30" t="str" cm="1">
        <f t="array" aca="1" ref="I115" ca="1">_xlfn.IFS((H115=2024)," ",(H115&lt;=11)," ",AND(H115&gt;=12,H115&lt;=14),"TCadet",AND(H115&gt;=15,H115&lt;=17),"TJunior",AND(H115&gt;=18,H115&lt;=30),"TSenior1",AND(H115&gt;=31,H115&lt;=40),"TSenior2",AND(H115&gt;=41,H115&lt;=50),"TMaster1",AND(H115&gt;=51),"TMaster2")</f>
        <v xml:space="preserve"> </v>
      </c>
      <c r="J115" s="89"/>
      <c r="K115" s="90"/>
      <c r="L115" s="90"/>
      <c r="M115" s="91"/>
      <c r="N115" s="91"/>
      <c r="O115" s="92"/>
      <c r="P115" s="35"/>
    </row>
    <row r="116" spans="1:16" ht="14.4" customHeight="1" x14ac:dyDescent="0.3">
      <c r="A116" s="21">
        <v>98</v>
      </c>
      <c r="B116" s="42">
        <f>'Affiliate Agreement Form'!$F$41</f>
        <v>0</v>
      </c>
      <c r="C116" s="20">
        <f>'E-Submission Acknowledgement'!$B$26</f>
        <v>0</v>
      </c>
      <c r="D116" s="15">
        <f>'E-Submission Acknowledgement'!$B$32</f>
        <v>0</v>
      </c>
      <c r="E116" s="15">
        <f>'E-Submission Acknowledgement'!$F$32</f>
        <v>0</v>
      </c>
      <c r="F116" s="33"/>
      <c r="G116" s="89"/>
      <c r="H116" s="16">
        <f t="shared" ca="1" si="2"/>
        <v>2024</v>
      </c>
      <c r="I116" s="30" t="str" cm="1">
        <f t="array" aca="1" ref="I116" ca="1">_xlfn.IFS((H116=2024)," ",(H116&lt;=11)," ",AND(H116&gt;=12,H116&lt;=14),"TCadet",AND(H116&gt;=15,H116&lt;=17),"TJunior",AND(H116&gt;=18,H116&lt;=30),"TSenior1",AND(H116&gt;=31,H116&lt;=40),"TSenior2",AND(H116&gt;=41,H116&lt;=50),"TMaster1",AND(H116&gt;=51),"TMaster2")</f>
        <v xml:space="preserve"> </v>
      </c>
      <c r="J116" s="89"/>
      <c r="K116" s="90"/>
      <c r="L116" s="90"/>
      <c r="M116" s="91"/>
      <c r="N116" s="91"/>
      <c r="O116" s="92"/>
      <c r="P116" s="35"/>
    </row>
    <row r="117" spans="1:16" ht="14.4" customHeight="1" x14ac:dyDescent="0.3">
      <c r="A117" s="21">
        <v>99</v>
      </c>
      <c r="B117" s="42">
        <f>'Affiliate Agreement Form'!$F$41</f>
        <v>0</v>
      </c>
      <c r="C117" s="20">
        <f>'E-Submission Acknowledgement'!$B$26</f>
        <v>0</v>
      </c>
      <c r="D117" s="15">
        <f>'E-Submission Acknowledgement'!$B$32</f>
        <v>0</v>
      </c>
      <c r="E117" s="15">
        <f>'E-Submission Acknowledgement'!$F$32</f>
        <v>0</v>
      </c>
      <c r="F117" s="33"/>
      <c r="G117" s="89"/>
      <c r="H117" s="16">
        <f t="shared" ca="1" si="2"/>
        <v>2024</v>
      </c>
      <c r="I117" s="30" t="str" cm="1">
        <f t="array" aca="1" ref="I117" ca="1">_xlfn.IFS((H117=2024)," ",(H117&lt;=11)," ",AND(H117&gt;=12,H117&lt;=14),"TCadet",AND(H117&gt;=15,H117&lt;=17),"TJunior",AND(H117&gt;=18,H117&lt;=30),"TSenior1",AND(H117&gt;=31,H117&lt;=40),"TSenior2",AND(H117&gt;=41,H117&lt;=50),"TMaster1",AND(H117&gt;=51),"TMaster2")</f>
        <v xml:space="preserve"> </v>
      </c>
      <c r="J117" s="89"/>
      <c r="K117" s="90"/>
      <c r="L117" s="90"/>
      <c r="M117" s="91"/>
      <c r="N117" s="91"/>
      <c r="O117" s="92"/>
      <c r="P117" s="35"/>
    </row>
    <row r="118" spans="1:16" ht="14.4" customHeight="1" x14ac:dyDescent="0.3">
      <c r="A118" s="21">
        <v>100</v>
      </c>
      <c r="B118" s="42">
        <f>'Affiliate Agreement Form'!$F$41</f>
        <v>0</v>
      </c>
      <c r="C118" s="20">
        <f>'E-Submission Acknowledgement'!$B$26</f>
        <v>0</v>
      </c>
      <c r="D118" s="15">
        <f>'E-Submission Acknowledgement'!$B$32</f>
        <v>0</v>
      </c>
      <c r="E118" s="15">
        <f>'E-Submission Acknowledgement'!$F$32</f>
        <v>0</v>
      </c>
      <c r="F118" s="33"/>
      <c r="G118" s="89"/>
      <c r="H118" s="16">
        <f t="shared" ca="1" si="2"/>
        <v>2024</v>
      </c>
      <c r="I118" s="30" t="str" cm="1">
        <f t="array" aca="1" ref="I118" ca="1">_xlfn.IFS((H118=2024)," ",(H118&lt;=11)," ",AND(H118&gt;=12,H118&lt;=14),"TCadet",AND(H118&gt;=15,H118&lt;=17),"TJunior",AND(H118&gt;=18,H118&lt;=30),"TSenior1",AND(H118&gt;=31,H118&lt;=40),"TSenior2",AND(H118&gt;=41,H118&lt;=50),"TMaster1",AND(H118&gt;=51),"TMaster2")</f>
        <v xml:space="preserve"> </v>
      </c>
      <c r="J118" s="89"/>
      <c r="K118" s="90"/>
      <c r="L118" s="90"/>
      <c r="M118" s="91"/>
      <c r="N118" s="91"/>
      <c r="O118" s="92"/>
      <c r="P118" s="35"/>
    </row>
    <row r="119" spans="1:16" ht="14.4" customHeight="1" x14ac:dyDescent="0.3">
      <c r="A119" s="21">
        <v>101</v>
      </c>
      <c r="B119" s="42">
        <f>'Affiliate Agreement Form'!$F$41</f>
        <v>0</v>
      </c>
      <c r="C119" s="20">
        <f>'E-Submission Acknowledgement'!$B$26</f>
        <v>0</v>
      </c>
      <c r="D119" s="15">
        <f>'E-Submission Acknowledgement'!$B$32</f>
        <v>0</v>
      </c>
      <c r="E119" s="15">
        <f>'E-Submission Acknowledgement'!$F$32</f>
        <v>0</v>
      </c>
      <c r="F119" s="33"/>
      <c r="G119" s="89"/>
      <c r="H119" s="16">
        <f t="shared" ca="1" si="2"/>
        <v>2024</v>
      </c>
      <c r="I119" s="30" t="str" cm="1">
        <f t="array" aca="1" ref="I119" ca="1">_xlfn.IFS((H119=2024)," ",(H119&lt;=11)," ",AND(H119&gt;=12,H119&lt;=14),"TCadet",AND(H119&gt;=15,H119&lt;=17),"TJunior",AND(H119&gt;=18,H119&lt;=30),"TSenior1",AND(H119&gt;=31,H119&lt;=40),"TSenior2",AND(H119&gt;=41,H119&lt;=50),"TMaster1",AND(H119&gt;=51),"TMaster2")</f>
        <v xml:space="preserve"> </v>
      </c>
      <c r="J119" s="89"/>
      <c r="K119" s="90"/>
      <c r="L119" s="90"/>
      <c r="M119" s="91"/>
      <c r="N119" s="91"/>
      <c r="O119" s="92"/>
      <c r="P119" s="35"/>
    </row>
    <row r="120" spans="1:16" ht="14.4" customHeight="1" x14ac:dyDescent="0.3">
      <c r="A120" s="21">
        <v>102</v>
      </c>
      <c r="B120" s="42">
        <f>'Affiliate Agreement Form'!$F$41</f>
        <v>0</v>
      </c>
      <c r="C120" s="20">
        <f>'E-Submission Acknowledgement'!$B$26</f>
        <v>0</v>
      </c>
      <c r="D120" s="15">
        <f>'E-Submission Acknowledgement'!$B$32</f>
        <v>0</v>
      </c>
      <c r="E120" s="15">
        <f>'E-Submission Acknowledgement'!$F$32</f>
        <v>0</v>
      </c>
      <c r="F120" s="33"/>
      <c r="G120" s="89"/>
      <c r="H120" s="16">
        <f t="shared" ca="1" si="2"/>
        <v>2024</v>
      </c>
      <c r="I120" s="30" t="str" cm="1">
        <f t="array" aca="1" ref="I120" ca="1">_xlfn.IFS((H120=2024)," ",(H120&lt;=11)," ",AND(H120&gt;=12,H120&lt;=14),"TCadet",AND(H120&gt;=15,H120&lt;=17),"TJunior",AND(H120&gt;=18,H120&lt;=30),"TSenior1",AND(H120&gt;=31,H120&lt;=40),"TSenior2",AND(H120&gt;=41,H120&lt;=50),"TMaster1",AND(H120&gt;=51),"TMaster2")</f>
        <v xml:space="preserve"> </v>
      </c>
      <c r="J120" s="89"/>
      <c r="K120" s="90"/>
      <c r="L120" s="90"/>
      <c r="M120" s="91"/>
      <c r="N120" s="91"/>
      <c r="O120" s="92"/>
      <c r="P120" s="35"/>
    </row>
    <row r="121" spans="1:16" ht="14.4" customHeight="1" x14ac:dyDescent="0.3">
      <c r="A121" s="21">
        <v>103</v>
      </c>
      <c r="B121" s="42">
        <f>'Affiliate Agreement Form'!$F$41</f>
        <v>0</v>
      </c>
      <c r="C121" s="20">
        <f>'E-Submission Acknowledgement'!$B$26</f>
        <v>0</v>
      </c>
      <c r="D121" s="15">
        <f>'E-Submission Acknowledgement'!$B$32</f>
        <v>0</v>
      </c>
      <c r="E121" s="15">
        <f>'E-Submission Acknowledgement'!$F$32</f>
        <v>0</v>
      </c>
      <c r="F121" s="33"/>
      <c r="G121" s="89"/>
      <c r="H121" s="16">
        <f t="shared" ca="1" si="2"/>
        <v>2024</v>
      </c>
      <c r="I121" s="30" t="str" cm="1">
        <f t="array" aca="1" ref="I121" ca="1">_xlfn.IFS((H121=2024)," ",(H121&lt;=11)," ",AND(H121&gt;=12,H121&lt;=14),"TCadet",AND(H121&gt;=15,H121&lt;=17),"TJunior",AND(H121&gt;=18,H121&lt;=30),"TSenior1",AND(H121&gt;=31,H121&lt;=40),"TSenior2",AND(H121&gt;=41,H121&lt;=50),"TMaster1",AND(H121&gt;=51),"TMaster2")</f>
        <v xml:space="preserve"> </v>
      </c>
      <c r="J121" s="89"/>
      <c r="K121" s="90"/>
      <c r="L121" s="90"/>
      <c r="M121" s="91"/>
      <c r="N121" s="91"/>
      <c r="O121" s="92"/>
      <c r="P121" s="35"/>
    </row>
    <row r="122" spans="1:16" ht="14.4" customHeight="1" x14ac:dyDescent="0.3">
      <c r="A122" s="21">
        <v>104</v>
      </c>
      <c r="B122" s="42">
        <f>'Affiliate Agreement Form'!$F$41</f>
        <v>0</v>
      </c>
      <c r="C122" s="20">
        <f>'E-Submission Acknowledgement'!$B$26</f>
        <v>0</v>
      </c>
      <c r="D122" s="15">
        <f>'E-Submission Acknowledgement'!$B$32</f>
        <v>0</v>
      </c>
      <c r="E122" s="15">
        <f>'E-Submission Acknowledgement'!$F$32</f>
        <v>0</v>
      </c>
      <c r="F122" s="33"/>
      <c r="G122" s="89"/>
      <c r="H122" s="16">
        <f t="shared" ca="1" si="2"/>
        <v>2024</v>
      </c>
      <c r="I122" s="30" t="str" cm="1">
        <f t="array" aca="1" ref="I122" ca="1">_xlfn.IFS((H122=2024)," ",(H122&lt;=11)," ",AND(H122&gt;=12,H122&lt;=14),"TCadet",AND(H122&gt;=15,H122&lt;=17),"TJunior",AND(H122&gt;=18,H122&lt;=30),"TSenior1",AND(H122&gt;=31,H122&lt;=40),"TSenior2",AND(H122&gt;=41,H122&lt;=50),"TMaster1",AND(H122&gt;=51),"TMaster2")</f>
        <v xml:space="preserve"> </v>
      </c>
      <c r="J122" s="89"/>
      <c r="K122" s="90"/>
      <c r="L122" s="90"/>
      <c r="M122" s="91"/>
      <c r="N122" s="91"/>
      <c r="O122" s="92"/>
      <c r="P122" s="35"/>
    </row>
    <row r="123" spans="1:16" ht="14.4" customHeight="1" x14ac:dyDescent="0.3">
      <c r="A123" s="21">
        <v>105</v>
      </c>
      <c r="B123" s="42">
        <f>'Affiliate Agreement Form'!$F$41</f>
        <v>0</v>
      </c>
      <c r="C123" s="20">
        <f>'E-Submission Acknowledgement'!$B$26</f>
        <v>0</v>
      </c>
      <c r="D123" s="15">
        <f>'E-Submission Acknowledgement'!$B$32</f>
        <v>0</v>
      </c>
      <c r="E123" s="15">
        <f>'E-Submission Acknowledgement'!$F$32</f>
        <v>0</v>
      </c>
      <c r="F123" s="33"/>
      <c r="G123" s="89"/>
      <c r="H123" s="16">
        <f t="shared" ca="1" si="2"/>
        <v>2024</v>
      </c>
      <c r="I123" s="30" t="str" cm="1">
        <f t="array" aca="1" ref="I123" ca="1">_xlfn.IFS((H123=2024)," ",(H123&lt;=11)," ",AND(H123&gt;=12,H123&lt;=14),"TCadet",AND(H123&gt;=15,H123&lt;=17),"TJunior",AND(H123&gt;=18,H123&lt;=30),"TSenior1",AND(H123&gt;=31,H123&lt;=40),"TSenior2",AND(H123&gt;=41,H123&lt;=50),"TMaster1",AND(H123&gt;=51),"TMaster2")</f>
        <v xml:space="preserve"> </v>
      </c>
      <c r="J123" s="89"/>
      <c r="K123" s="90"/>
      <c r="L123" s="90"/>
      <c r="M123" s="91"/>
      <c r="N123" s="91"/>
      <c r="O123" s="92"/>
      <c r="P123" s="35"/>
    </row>
    <row r="124" spans="1:16" ht="14.4" customHeight="1" x14ac:dyDescent="0.3">
      <c r="A124" s="21">
        <v>106</v>
      </c>
      <c r="B124" s="42">
        <f>'Affiliate Agreement Form'!$F$41</f>
        <v>0</v>
      </c>
      <c r="C124" s="20">
        <f>'E-Submission Acknowledgement'!$B$26</f>
        <v>0</v>
      </c>
      <c r="D124" s="15">
        <f>'E-Submission Acknowledgement'!$B$32</f>
        <v>0</v>
      </c>
      <c r="E124" s="15">
        <f>'E-Submission Acknowledgement'!$F$32</f>
        <v>0</v>
      </c>
      <c r="F124" s="33"/>
      <c r="G124" s="89"/>
      <c r="H124" s="16">
        <f t="shared" ca="1" si="2"/>
        <v>2024</v>
      </c>
      <c r="I124" s="30" t="str" cm="1">
        <f t="array" aca="1" ref="I124" ca="1">_xlfn.IFS((H124=2024)," ",(H124&lt;=11)," ",AND(H124&gt;=12,H124&lt;=14),"TCadet",AND(H124&gt;=15,H124&lt;=17),"TJunior",AND(H124&gt;=18,H124&lt;=30),"TSenior1",AND(H124&gt;=31,H124&lt;=40),"TSenior2",AND(H124&gt;=41,H124&lt;=50),"TMaster1",AND(H124&gt;=51),"TMaster2")</f>
        <v xml:space="preserve"> </v>
      </c>
      <c r="J124" s="89"/>
      <c r="K124" s="90"/>
      <c r="L124" s="90"/>
      <c r="M124" s="91"/>
      <c r="N124" s="91"/>
      <c r="O124" s="92"/>
      <c r="P124" s="35"/>
    </row>
    <row r="125" spans="1:16" ht="14.4" customHeight="1" x14ac:dyDescent="0.3">
      <c r="A125" s="21">
        <v>107</v>
      </c>
      <c r="B125" s="42">
        <f>'Affiliate Agreement Form'!$F$41</f>
        <v>0</v>
      </c>
      <c r="C125" s="20">
        <f>'E-Submission Acknowledgement'!$B$26</f>
        <v>0</v>
      </c>
      <c r="D125" s="15">
        <f>'E-Submission Acknowledgement'!$B$32</f>
        <v>0</v>
      </c>
      <c r="E125" s="15">
        <f>'E-Submission Acknowledgement'!$F$32</f>
        <v>0</v>
      </c>
      <c r="F125" s="33"/>
      <c r="G125" s="89"/>
      <c r="H125" s="16">
        <f t="shared" ca="1" si="2"/>
        <v>2024</v>
      </c>
      <c r="I125" s="30" t="str" cm="1">
        <f t="array" aca="1" ref="I125" ca="1">_xlfn.IFS((H125=2024)," ",(H125&lt;=11)," ",AND(H125&gt;=12,H125&lt;=14),"TCadet",AND(H125&gt;=15,H125&lt;=17),"TJunior",AND(H125&gt;=18,H125&lt;=30),"TSenior1",AND(H125&gt;=31,H125&lt;=40),"TSenior2",AND(H125&gt;=41,H125&lt;=50),"TMaster1",AND(H125&gt;=51),"TMaster2")</f>
        <v xml:space="preserve"> </v>
      </c>
      <c r="J125" s="89"/>
      <c r="K125" s="90"/>
      <c r="L125" s="90"/>
      <c r="M125" s="91"/>
      <c r="N125" s="91"/>
      <c r="O125" s="92"/>
      <c r="P125" s="35"/>
    </row>
    <row r="126" spans="1:16" ht="14.4" customHeight="1" x14ac:dyDescent="0.3">
      <c r="A126" s="21">
        <v>108</v>
      </c>
      <c r="B126" s="42">
        <f>'Affiliate Agreement Form'!$F$41</f>
        <v>0</v>
      </c>
      <c r="C126" s="20">
        <f>'E-Submission Acknowledgement'!$B$26</f>
        <v>0</v>
      </c>
      <c r="D126" s="15">
        <f>'E-Submission Acknowledgement'!$B$32</f>
        <v>0</v>
      </c>
      <c r="E126" s="15">
        <f>'E-Submission Acknowledgement'!$F$32</f>
        <v>0</v>
      </c>
      <c r="F126" s="33"/>
      <c r="G126" s="89"/>
      <c r="H126" s="16">
        <f t="shared" ca="1" si="2"/>
        <v>2024</v>
      </c>
      <c r="I126" s="30" t="str" cm="1">
        <f t="array" aca="1" ref="I126" ca="1">_xlfn.IFS((H126=2024)," ",(H126&lt;=11)," ",AND(H126&gt;=12,H126&lt;=14),"TCadet",AND(H126&gt;=15,H126&lt;=17),"TJunior",AND(H126&gt;=18,H126&lt;=30),"TSenior1",AND(H126&gt;=31,H126&lt;=40),"TSenior2",AND(H126&gt;=41,H126&lt;=50),"TMaster1",AND(H126&gt;=51),"TMaster2")</f>
        <v xml:space="preserve"> </v>
      </c>
      <c r="J126" s="89"/>
      <c r="K126" s="90"/>
      <c r="L126" s="90"/>
      <c r="M126" s="91"/>
      <c r="N126" s="91"/>
      <c r="O126" s="92"/>
      <c r="P126" s="35"/>
    </row>
    <row r="127" spans="1:16" ht="14.4" customHeight="1" x14ac:dyDescent="0.3">
      <c r="A127" s="21">
        <v>109</v>
      </c>
      <c r="B127" s="42">
        <f>'Affiliate Agreement Form'!$F$41</f>
        <v>0</v>
      </c>
      <c r="C127" s="20">
        <f>'E-Submission Acknowledgement'!$B$26</f>
        <v>0</v>
      </c>
      <c r="D127" s="15">
        <f>'E-Submission Acknowledgement'!$B$32</f>
        <v>0</v>
      </c>
      <c r="E127" s="15">
        <f>'E-Submission Acknowledgement'!$F$32</f>
        <v>0</v>
      </c>
      <c r="F127" s="33"/>
      <c r="G127" s="89"/>
      <c r="H127" s="16">
        <f t="shared" ca="1" si="2"/>
        <v>2024</v>
      </c>
      <c r="I127" s="30" t="str" cm="1">
        <f t="array" aca="1" ref="I127" ca="1">_xlfn.IFS((H127=2024)," ",(H127&lt;=11)," ",AND(H127&gt;=12,H127&lt;=14),"TCadet",AND(H127&gt;=15,H127&lt;=17),"TJunior",AND(H127&gt;=18,H127&lt;=30),"TSenior1",AND(H127&gt;=31,H127&lt;=40),"TSenior2",AND(H127&gt;=41,H127&lt;=50),"TMaster1",AND(H127&gt;=51),"TMaster2")</f>
        <v xml:space="preserve"> </v>
      </c>
      <c r="J127" s="89"/>
      <c r="K127" s="90"/>
      <c r="L127" s="90"/>
      <c r="M127" s="91"/>
      <c r="N127" s="91"/>
      <c r="O127" s="92"/>
      <c r="P127" s="35"/>
    </row>
    <row r="128" spans="1:16" ht="14.4" customHeight="1" x14ac:dyDescent="0.3">
      <c r="A128" s="21">
        <v>110</v>
      </c>
      <c r="B128" s="42">
        <f>'Affiliate Agreement Form'!$F$41</f>
        <v>0</v>
      </c>
      <c r="C128" s="20">
        <f>'E-Submission Acknowledgement'!$B$26</f>
        <v>0</v>
      </c>
      <c r="D128" s="15">
        <f>'E-Submission Acknowledgement'!$B$32</f>
        <v>0</v>
      </c>
      <c r="E128" s="15">
        <f>'E-Submission Acknowledgement'!$F$32</f>
        <v>0</v>
      </c>
      <c r="F128" s="33"/>
      <c r="G128" s="89"/>
      <c r="H128" s="16">
        <f t="shared" ca="1" si="2"/>
        <v>2024</v>
      </c>
      <c r="I128" s="30" t="str" cm="1">
        <f t="array" aca="1" ref="I128" ca="1">_xlfn.IFS((H128=2024)," ",(H128&lt;=11)," ",AND(H128&gt;=12,H128&lt;=14),"TCadet",AND(H128&gt;=15,H128&lt;=17),"TJunior",AND(H128&gt;=18,H128&lt;=30),"TSenior1",AND(H128&gt;=31,H128&lt;=40),"TSenior2",AND(H128&gt;=41,H128&lt;=50),"TMaster1",AND(H128&gt;=51),"TMaster2")</f>
        <v xml:space="preserve"> </v>
      </c>
      <c r="J128" s="89"/>
      <c r="K128" s="90"/>
      <c r="L128" s="90"/>
      <c r="M128" s="91"/>
      <c r="N128" s="91"/>
      <c r="O128" s="92"/>
      <c r="P128" s="35"/>
    </row>
    <row r="129" spans="1:16" ht="14.4" customHeight="1" x14ac:dyDescent="0.3">
      <c r="A129" s="21">
        <v>111</v>
      </c>
      <c r="B129" s="42">
        <f>'Affiliate Agreement Form'!$F$41</f>
        <v>0</v>
      </c>
      <c r="C129" s="20">
        <f>'E-Submission Acknowledgement'!$B$26</f>
        <v>0</v>
      </c>
      <c r="D129" s="15">
        <f>'E-Submission Acknowledgement'!$B$32</f>
        <v>0</v>
      </c>
      <c r="E129" s="15">
        <f>'E-Submission Acknowledgement'!$F$32</f>
        <v>0</v>
      </c>
      <c r="F129" s="33"/>
      <c r="G129" s="89"/>
      <c r="H129" s="16">
        <f t="shared" ca="1" si="2"/>
        <v>2024</v>
      </c>
      <c r="I129" s="30" t="str" cm="1">
        <f t="array" aca="1" ref="I129" ca="1">_xlfn.IFS((H129=2024)," ",(H129&lt;=11)," ",AND(H129&gt;=12,H129&lt;=14),"TCadet",AND(H129&gt;=15,H129&lt;=17),"TJunior",AND(H129&gt;=18,H129&lt;=30),"TSenior1",AND(H129&gt;=31,H129&lt;=40),"TSenior2",AND(H129&gt;=41,H129&lt;=50),"TMaster1",AND(H129&gt;=51),"TMaster2")</f>
        <v xml:space="preserve"> </v>
      </c>
      <c r="J129" s="89"/>
      <c r="K129" s="90"/>
      <c r="L129" s="90"/>
      <c r="M129" s="91"/>
      <c r="N129" s="91"/>
      <c r="O129" s="92"/>
      <c r="P129" s="35"/>
    </row>
    <row r="130" spans="1:16" ht="14.4" customHeight="1" x14ac:dyDescent="0.3">
      <c r="A130" s="21">
        <v>112</v>
      </c>
      <c r="B130" s="42">
        <f>'Affiliate Agreement Form'!$F$41</f>
        <v>0</v>
      </c>
      <c r="C130" s="20">
        <f>'E-Submission Acknowledgement'!$B$26</f>
        <v>0</v>
      </c>
      <c r="D130" s="15">
        <f>'E-Submission Acknowledgement'!$B$32</f>
        <v>0</v>
      </c>
      <c r="E130" s="15">
        <f>'E-Submission Acknowledgement'!$F$32</f>
        <v>0</v>
      </c>
      <c r="F130" s="33"/>
      <c r="G130" s="89"/>
      <c r="H130" s="16">
        <f t="shared" ca="1" si="2"/>
        <v>2024</v>
      </c>
      <c r="I130" s="30" t="str" cm="1">
        <f t="array" aca="1" ref="I130" ca="1">_xlfn.IFS((H130=2024)," ",(H130&lt;=11)," ",AND(H130&gt;=12,H130&lt;=14),"TCadet",AND(H130&gt;=15,H130&lt;=17),"TJunior",AND(H130&gt;=18,H130&lt;=30),"TSenior1",AND(H130&gt;=31,H130&lt;=40),"TSenior2",AND(H130&gt;=41,H130&lt;=50),"TMaster1",AND(H130&gt;=51),"TMaster2")</f>
        <v xml:space="preserve"> </v>
      </c>
      <c r="J130" s="89"/>
      <c r="K130" s="90"/>
      <c r="L130" s="90"/>
      <c r="M130" s="91"/>
      <c r="N130" s="91"/>
      <c r="O130" s="92"/>
      <c r="P130" s="35"/>
    </row>
    <row r="131" spans="1:16" ht="14.4" customHeight="1" x14ac:dyDescent="0.3">
      <c r="A131" s="21">
        <v>113</v>
      </c>
      <c r="B131" s="42">
        <f>'Affiliate Agreement Form'!$F$41</f>
        <v>0</v>
      </c>
      <c r="C131" s="20">
        <f>'E-Submission Acknowledgement'!$B$26</f>
        <v>0</v>
      </c>
      <c r="D131" s="15">
        <f>'E-Submission Acknowledgement'!$B$32</f>
        <v>0</v>
      </c>
      <c r="E131" s="15">
        <f>'E-Submission Acknowledgement'!$F$32</f>
        <v>0</v>
      </c>
      <c r="F131" s="33"/>
      <c r="G131" s="89"/>
      <c r="H131" s="16">
        <f t="shared" ca="1" si="2"/>
        <v>2024</v>
      </c>
      <c r="I131" s="30" t="str" cm="1">
        <f t="array" aca="1" ref="I131" ca="1">_xlfn.IFS((H131=2024)," ",(H131&lt;=11)," ",AND(H131&gt;=12,H131&lt;=14),"TCadet",AND(H131&gt;=15,H131&lt;=17),"TJunior",AND(H131&gt;=18,H131&lt;=30),"TSenior1",AND(H131&gt;=31,H131&lt;=40),"TSenior2",AND(H131&gt;=41,H131&lt;=50),"TMaster1",AND(H131&gt;=51),"TMaster2")</f>
        <v xml:space="preserve"> </v>
      </c>
      <c r="J131" s="89"/>
      <c r="K131" s="90"/>
      <c r="L131" s="90"/>
      <c r="M131" s="91"/>
      <c r="N131" s="91"/>
      <c r="O131" s="92"/>
      <c r="P131" s="35"/>
    </row>
    <row r="132" spans="1:16" ht="14.4" customHeight="1" x14ac:dyDescent="0.3">
      <c r="A132" s="21">
        <v>114</v>
      </c>
      <c r="B132" s="42">
        <f>'Affiliate Agreement Form'!$F$41</f>
        <v>0</v>
      </c>
      <c r="C132" s="20">
        <f>'E-Submission Acknowledgement'!$B$26</f>
        <v>0</v>
      </c>
      <c r="D132" s="15">
        <f>'E-Submission Acknowledgement'!$B$32</f>
        <v>0</v>
      </c>
      <c r="E132" s="15">
        <f>'E-Submission Acknowledgement'!$F$32</f>
        <v>0</v>
      </c>
      <c r="F132" s="33"/>
      <c r="G132" s="89"/>
      <c r="H132" s="16">
        <f t="shared" ca="1" si="2"/>
        <v>2024</v>
      </c>
      <c r="I132" s="30" t="str" cm="1">
        <f t="array" aca="1" ref="I132" ca="1">_xlfn.IFS((H132=2024)," ",(H132&lt;=11)," ",AND(H132&gt;=12,H132&lt;=14),"TCadet",AND(H132&gt;=15,H132&lt;=17),"TJunior",AND(H132&gt;=18,H132&lt;=30),"TSenior1",AND(H132&gt;=31,H132&lt;=40),"TSenior2",AND(H132&gt;=41,H132&lt;=50),"TMaster1",AND(H132&gt;=51),"TMaster2")</f>
        <v xml:space="preserve"> </v>
      </c>
      <c r="J132" s="89"/>
      <c r="K132" s="90"/>
      <c r="L132" s="90"/>
      <c r="M132" s="91"/>
      <c r="N132" s="91"/>
      <c r="O132" s="92"/>
      <c r="P132" s="35"/>
    </row>
    <row r="133" spans="1:16" ht="14.4" customHeight="1" x14ac:dyDescent="0.3">
      <c r="A133" s="21">
        <v>115</v>
      </c>
      <c r="B133" s="42">
        <f>'Affiliate Agreement Form'!$F$41</f>
        <v>0</v>
      </c>
      <c r="C133" s="20">
        <f>'E-Submission Acknowledgement'!$B$26</f>
        <v>0</v>
      </c>
      <c r="D133" s="15">
        <f>'E-Submission Acknowledgement'!$B$32</f>
        <v>0</v>
      </c>
      <c r="E133" s="15">
        <f>'E-Submission Acknowledgement'!$F$32</f>
        <v>0</v>
      </c>
      <c r="F133" s="33"/>
      <c r="G133" s="89"/>
      <c r="H133" s="16">
        <f t="shared" ca="1" si="2"/>
        <v>2024</v>
      </c>
      <c r="I133" s="30" t="str" cm="1">
        <f t="array" aca="1" ref="I133" ca="1">_xlfn.IFS((H133=2024)," ",(H133&lt;=11)," ",AND(H133&gt;=12,H133&lt;=14),"TCadet",AND(H133&gt;=15,H133&lt;=17),"TJunior",AND(H133&gt;=18,H133&lt;=30),"TSenior1",AND(H133&gt;=31,H133&lt;=40),"TSenior2",AND(H133&gt;=41,H133&lt;=50),"TMaster1",AND(H133&gt;=51),"TMaster2")</f>
        <v xml:space="preserve"> </v>
      </c>
      <c r="J133" s="89"/>
      <c r="K133" s="90"/>
      <c r="L133" s="90"/>
      <c r="M133" s="91"/>
      <c r="N133" s="91"/>
      <c r="O133" s="92"/>
      <c r="P133" s="35"/>
    </row>
    <row r="134" spans="1:16" ht="14.4" customHeight="1" x14ac:dyDescent="0.3">
      <c r="A134" s="21">
        <v>116</v>
      </c>
      <c r="B134" s="42">
        <f>'Affiliate Agreement Form'!$F$41</f>
        <v>0</v>
      </c>
      <c r="C134" s="20">
        <f>'E-Submission Acknowledgement'!$B$26</f>
        <v>0</v>
      </c>
      <c r="D134" s="15">
        <f>'E-Submission Acknowledgement'!$B$32</f>
        <v>0</v>
      </c>
      <c r="E134" s="15">
        <f>'E-Submission Acknowledgement'!$F$32</f>
        <v>0</v>
      </c>
      <c r="F134" s="33"/>
      <c r="G134" s="89"/>
      <c r="H134" s="16">
        <f t="shared" ca="1" si="2"/>
        <v>2024</v>
      </c>
      <c r="I134" s="30" t="str" cm="1">
        <f t="array" aca="1" ref="I134" ca="1">_xlfn.IFS((H134=2024)," ",(H134&lt;=11)," ",AND(H134&gt;=12,H134&lt;=14),"TCadet",AND(H134&gt;=15,H134&lt;=17),"TJunior",AND(H134&gt;=18,H134&lt;=30),"TSenior1",AND(H134&gt;=31,H134&lt;=40),"TSenior2",AND(H134&gt;=41,H134&lt;=50),"TMaster1",AND(H134&gt;=51),"TMaster2")</f>
        <v xml:space="preserve"> </v>
      </c>
      <c r="J134" s="89"/>
      <c r="K134" s="90"/>
      <c r="L134" s="90"/>
      <c r="M134" s="91"/>
      <c r="N134" s="91"/>
      <c r="O134" s="92"/>
      <c r="P134" s="35"/>
    </row>
    <row r="135" spans="1:16" ht="14.4" customHeight="1" x14ac:dyDescent="0.3">
      <c r="A135" s="21">
        <v>117</v>
      </c>
      <c r="B135" s="42">
        <f>'Affiliate Agreement Form'!$F$41</f>
        <v>0</v>
      </c>
      <c r="C135" s="20">
        <f>'E-Submission Acknowledgement'!$B$26</f>
        <v>0</v>
      </c>
      <c r="D135" s="15">
        <f>'E-Submission Acknowledgement'!$B$32</f>
        <v>0</v>
      </c>
      <c r="E135" s="15">
        <f>'E-Submission Acknowledgement'!$F$32</f>
        <v>0</v>
      </c>
      <c r="F135" s="33"/>
      <c r="G135" s="89"/>
      <c r="H135" s="16">
        <f t="shared" ca="1" si="2"/>
        <v>2024</v>
      </c>
      <c r="I135" s="30" t="str" cm="1">
        <f t="array" aca="1" ref="I135" ca="1">_xlfn.IFS((H135=2024)," ",(H135&lt;=11)," ",AND(H135&gt;=12,H135&lt;=14),"TCadet",AND(H135&gt;=15,H135&lt;=17),"TJunior",AND(H135&gt;=18,H135&lt;=30),"TSenior1",AND(H135&gt;=31,H135&lt;=40),"TSenior2",AND(H135&gt;=41,H135&lt;=50),"TMaster1",AND(H135&gt;=51),"TMaster2")</f>
        <v xml:space="preserve"> </v>
      </c>
      <c r="J135" s="89"/>
      <c r="K135" s="90"/>
      <c r="L135" s="90"/>
      <c r="M135" s="91"/>
      <c r="N135" s="91"/>
      <c r="O135" s="92"/>
      <c r="P135" s="35"/>
    </row>
    <row r="136" spans="1:16" ht="14.4" customHeight="1" x14ac:dyDescent="0.3">
      <c r="A136" s="21">
        <v>118</v>
      </c>
      <c r="B136" s="42">
        <f>'Affiliate Agreement Form'!$F$41</f>
        <v>0</v>
      </c>
      <c r="C136" s="20">
        <f>'E-Submission Acknowledgement'!$B$26</f>
        <v>0</v>
      </c>
      <c r="D136" s="15">
        <f>'E-Submission Acknowledgement'!$B$32</f>
        <v>0</v>
      </c>
      <c r="E136" s="15">
        <f>'E-Submission Acknowledgement'!$F$32</f>
        <v>0</v>
      </c>
      <c r="F136" s="33"/>
      <c r="G136" s="89"/>
      <c r="H136" s="16">
        <f t="shared" ca="1" si="2"/>
        <v>2024</v>
      </c>
      <c r="I136" s="30" t="str" cm="1">
        <f t="array" aca="1" ref="I136" ca="1">_xlfn.IFS((H136=2024)," ",(H136&lt;=11)," ",AND(H136&gt;=12,H136&lt;=14),"TCadet",AND(H136&gt;=15,H136&lt;=17),"TJunior",AND(H136&gt;=18,H136&lt;=30),"TSenior1",AND(H136&gt;=31,H136&lt;=40),"TSenior2",AND(H136&gt;=41,H136&lt;=50),"TMaster1",AND(H136&gt;=51),"TMaster2")</f>
        <v xml:space="preserve"> </v>
      </c>
      <c r="J136" s="89"/>
      <c r="K136" s="90"/>
      <c r="L136" s="90"/>
      <c r="M136" s="91"/>
      <c r="N136" s="91"/>
      <c r="O136" s="92"/>
      <c r="P136" s="35"/>
    </row>
    <row r="137" spans="1:16" ht="14.4" customHeight="1" x14ac:dyDescent="0.3">
      <c r="A137" s="21">
        <v>119</v>
      </c>
      <c r="B137" s="42">
        <f>'Affiliate Agreement Form'!$F$41</f>
        <v>0</v>
      </c>
      <c r="C137" s="20">
        <f>'E-Submission Acknowledgement'!$B$26</f>
        <v>0</v>
      </c>
      <c r="D137" s="15">
        <f>'E-Submission Acknowledgement'!$B$32</f>
        <v>0</v>
      </c>
      <c r="E137" s="15">
        <f>'E-Submission Acknowledgement'!$F$32</f>
        <v>0</v>
      </c>
      <c r="F137" s="33"/>
      <c r="G137" s="89"/>
      <c r="H137" s="16">
        <f t="shared" ca="1" si="2"/>
        <v>2024</v>
      </c>
      <c r="I137" s="30" t="str" cm="1">
        <f t="array" aca="1" ref="I137" ca="1">_xlfn.IFS((H137=2024)," ",(H137&lt;=11)," ",AND(H137&gt;=12,H137&lt;=14),"TCadet",AND(H137&gt;=15,H137&lt;=17),"TJunior",AND(H137&gt;=18,H137&lt;=30),"TSenior1",AND(H137&gt;=31,H137&lt;=40),"TSenior2",AND(H137&gt;=41,H137&lt;=50),"TMaster1",AND(H137&gt;=51),"TMaster2")</f>
        <v xml:space="preserve"> </v>
      </c>
      <c r="J137" s="89"/>
      <c r="K137" s="90"/>
      <c r="L137" s="90"/>
      <c r="M137" s="91"/>
      <c r="N137" s="91"/>
      <c r="O137" s="92"/>
      <c r="P137" s="35"/>
    </row>
    <row r="138" spans="1:16" ht="14.4" customHeight="1" x14ac:dyDescent="0.3">
      <c r="A138" s="21">
        <v>120</v>
      </c>
      <c r="B138" s="42">
        <f>'Affiliate Agreement Form'!$F$41</f>
        <v>0</v>
      </c>
      <c r="C138" s="20">
        <f>'E-Submission Acknowledgement'!$B$26</f>
        <v>0</v>
      </c>
      <c r="D138" s="15">
        <f>'E-Submission Acknowledgement'!$B$32</f>
        <v>0</v>
      </c>
      <c r="E138" s="15">
        <f>'E-Submission Acknowledgement'!$F$32</f>
        <v>0</v>
      </c>
      <c r="F138" s="33"/>
      <c r="G138" s="89"/>
      <c r="H138" s="16">
        <f t="shared" ca="1" si="2"/>
        <v>2024</v>
      </c>
      <c r="I138" s="30" t="str" cm="1">
        <f t="array" aca="1" ref="I138" ca="1">_xlfn.IFS((H138=2024)," ",(H138&lt;=11)," ",AND(H138&gt;=12,H138&lt;=14),"TCadet",AND(H138&gt;=15,H138&lt;=17),"TJunior",AND(H138&gt;=18,H138&lt;=30),"TSenior1",AND(H138&gt;=31,H138&lt;=40),"TSenior2",AND(H138&gt;=41,H138&lt;=50),"TMaster1",AND(H138&gt;=51),"TMaster2")</f>
        <v xml:space="preserve"> </v>
      </c>
      <c r="J138" s="89"/>
      <c r="K138" s="90"/>
      <c r="L138" s="90"/>
      <c r="M138" s="91"/>
      <c r="N138" s="91"/>
      <c r="O138" s="92"/>
      <c r="P138" s="35"/>
    </row>
    <row r="139" spans="1:16" ht="14.4" customHeight="1" x14ac:dyDescent="0.3">
      <c r="A139" s="21">
        <v>121</v>
      </c>
      <c r="B139" s="42">
        <f>'Affiliate Agreement Form'!$F$41</f>
        <v>0</v>
      </c>
      <c r="C139" s="20">
        <f>'E-Submission Acknowledgement'!$B$26</f>
        <v>0</v>
      </c>
      <c r="D139" s="15">
        <f>'E-Submission Acknowledgement'!$B$32</f>
        <v>0</v>
      </c>
      <c r="E139" s="15">
        <f>'E-Submission Acknowledgement'!$F$32</f>
        <v>0</v>
      </c>
      <c r="F139" s="33"/>
      <c r="G139" s="89"/>
      <c r="H139" s="16">
        <f t="shared" ca="1" si="2"/>
        <v>2024</v>
      </c>
      <c r="I139" s="30" t="str" cm="1">
        <f t="array" aca="1" ref="I139" ca="1">_xlfn.IFS((H139=2024)," ",(H139&lt;=11)," ",AND(H139&gt;=12,H139&lt;=14),"TCadet",AND(H139&gt;=15,H139&lt;=17),"TJunior",AND(H139&gt;=18,H139&lt;=30),"TSenior1",AND(H139&gt;=31,H139&lt;=40),"TSenior2",AND(H139&gt;=41,H139&lt;=50),"TMaster1",AND(H139&gt;=51),"TMaster2")</f>
        <v xml:space="preserve"> </v>
      </c>
      <c r="J139" s="89"/>
      <c r="K139" s="90"/>
      <c r="L139" s="90"/>
      <c r="M139" s="91"/>
      <c r="N139" s="91"/>
      <c r="O139" s="92"/>
      <c r="P139" s="35"/>
    </row>
    <row r="140" spans="1:16" ht="14.4" customHeight="1" x14ac:dyDescent="0.3">
      <c r="A140" s="21">
        <v>122</v>
      </c>
      <c r="B140" s="42">
        <f>'Affiliate Agreement Form'!$F$41</f>
        <v>0</v>
      </c>
      <c r="C140" s="20">
        <f>'E-Submission Acknowledgement'!$B$26</f>
        <v>0</v>
      </c>
      <c r="D140" s="15">
        <f>'E-Submission Acknowledgement'!$B$32</f>
        <v>0</v>
      </c>
      <c r="E140" s="15">
        <f>'E-Submission Acknowledgement'!$F$32</f>
        <v>0</v>
      </c>
      <c r="F140" s="33"/>
      <c r="G140" s="89"/>
      <c r="H140" s="16">
        <f t="shared" ca="1" si="2"/>
        <v>2024</v>
      </c>
      <c r="I140" s="30" t="str" cm="1">
        <f t="array" aca="1" ref="I140" ca="1">_xlfn.IFS((H140=2024)," ",(H140&lt;=11)," ",AND(H140&gt;=12,H140&lt;=14),"TCadet",AND(H140&gt;=15,H140&lt;=17),"TJunior",AND(H140&gt;=18,H140&lt;=30),"TSenior1",AND(H140&gt;=31,H140&lt;=40),"TSenior2",AND(H140&gt;=41,H140&lt;=50),"TMaster1",AND(H140&gt;=51),"TMaster2")</f>
        <v xml:space="preserve"> </v>
      </c>
      <c r="J140" s="89"/>
      <c r="K140" s="90"/>
      <c r="L140" s="90"/>
      <c r="M140" s="91"/>
      <c r="N140" s="91"/>
      <c r="O140" s="92"/>
      <c r="P140" s="35"/>
    </row>
    <row r="141" spans="1:16" ht="14.4" customHeight="1" x14ac:dyDescent="0.3">
      <c r="A141" s="21">
        <v>123</v>
      </c>
      <c r="B141" s="42">
        <f>'Affiliate Agreement Form'!$F$41</f>
        <v>0</v>
      </c>
      <c r="C141" s="20">
        <f>'E-Submission Acknowledgement'!$B$26</f>
        <v>0</v>
      </c>
      <c r="D141" s="15">
        <f>'E-Submission Acknowledgement'!$B$32</f>
        <v>0</v>
      </c>
      <c r="E141" s="15">
        <f>'E-Submission Acknowledgement'!$F$32</f>
        <v>0</v>
      </c>
      <c r="F141" s="33"/>
      <c r="G141" s="89"/>
      <c r="H141" s="16">
        <f t="shared" ca="1" si="2"/>
        <v>2024</v>
      </c>
      <c r="I141" s="30" t="str" cm="1">
        <f t="array" aca="1" ref="I141" ca="1">_xlfn.IFS((H141=2024)," ",(H141&lt;=11)," ",AND(H141&gt;=12,H141&lt;=14),"TCadet",AND(H141&gt;=15,H141&lt;=17),"TJunior",AND(H141&gt;=18,H141&lt;=30),"TSenior1",AND(H141&gt;=31,H141&lt;=40),"TSenior2",AND(H141&gt;=41,H141&lt;=50),"TMaster1",AND(H141&gt;=51),"TMaster2")</f>
        <v xml:space="preserve"> </v>
      </c>
      <c r="J141" s="89"/>
      <c r="K141" s="90"/>
      <c r="L141" s="90"/>
      <c r="M141" s="91"/>
      <c r="N141" s="91"/>
      <c r="O141" s="92"/>
      <c r="P141" s="35"/>
    </row>
    <row r="142" spans="1:16" ht="14.4" customHeight="1" x14ac:dyDescent="0.3">
      <c r="A142" s="21">
        <v>124</v>
      </c>
      <c r="B142" s="42">
        <f>'Affiliate Agreement Form'!$F$41</f>
        <v>0</v>
      </c>
      <c r="C142" s="20">
        <f>'E-Submission Acknowledgement'!$B$26</f>
        <v>0</v>
      </c>
      <c r="D142" s="15">
        <f>'E-Submission Acknowledgement'!$B$32</f>
        <v>0</v>
      </c>
      <c r="E142" s="15">
        <f>'E-Submission Acknowledgement'!$F$32</f>
        <v>0</v>
      </c>
      <c r="F142" s="33"/>
      <c r="G142" s="89"/>
      <c r="H142" s="16">
        <f t="shared" ca="1" si="2"/>
        <v>2024</v>
      </c>
      <c r="I142" s="30" t="str" cm="1">
        <f t="array" aca="1" ref="I142" ca="1">_xlfn.IFS((H142=2024)," ",(H142&lt;=11)," ",AND(H142&gt;=12,H142&lt;=14),"TCadet",AND(H142&gt;=15,H142&lt;=17),"TJunior",AND(H142&gt;=18,H142&lt;=30),"TSenior1",AND(H142&gt;=31,H142&lt;=40),"TSenior2",AND(H142&gt;=41,H142&lt;=50),"TMaster1",AND(H142&gt;=51),"TMaster2")</f>
        <v xml:space="preserve"> </v>
      </c>
      <c r="J142" s="89"/>
      <c r="K142" s="90"/>
      <c r="L142" s="90"/>
      <c r="M142" s="91"/>
      <c r="N142" s="91"/>
      <c r="O142" s="92"/>
      <c r="P142" s="35"/>
    </row>
    <row r="143" spans="1:16" ht="14.4" customHeight="1" x14ac:dyDescent="0.3">
      <c r="A143" s="21">
        <v>125</v>
      </c>
      <c r="B143" s="42">
        <f>'Affiliate Agreement Form'!$F$41</f>
        <v>0</v>
      </c>
      <c r="C143" s="20">
        <f>'E-Submission Acknowledgement'!$B$26</f>
        <v>0</v>
      </c>
      <c r="D143" s="15">
        <f>'E-Submission Acknowledgement'!$B$32</f>
        <v>0</v>
      </c>
      <c r="E143" s="15">
        <f>'E-Submission Acknowledgement'!$F$32</f>
        <v>0</v>
      </c>
      <c r="F143" s="33"/>
      <c r="G143" s="89"/>
      <c r="H143" s="16">
        <f t="shared" ca="1" si="2"/>
        <v>2024</v>
      </c>
      <c r="I143" s="30" t="str" cm="1">
        <f t="array" aca="1" ref="I143" ca="1">_xlfn.IFS((H143=2024)," ",(H143&lt;=11)," ",AND(H143&gt;=12,H143&lt;=14),"TCadet",AND(H143&gt;=15,H143&lt;=17),"TJunior",AND(H143&gt;=18,H143&lt;=30),"TSenior1",AND(H143&gt;=31,H143&lt;=40),"TSenior2",AND(H143&gt;=41,H143&lt;=50),"TMaster1",AND(H143&gt;=51),"TMaster2")</f>
        <v xml:space="preserve"> </v>
      </c>
      <c r="J143" s="89"/>
      <c r="K143" s="90"/>
      <c r="L143" s="90"/>
      <c r="M143" s="91"/>
      <c r="N143" s="91"/>
      <c r="O143" s="92"/>
      <c r="P143" s="35"/>
    </row>
    <row r="144" spans="1:16" ht="14.4" customHeight="1" x14ac:dyDescent="0.3">
      <c r="A144" s="21">
        <v>126</v>
      </c>
      <c r="B144" s="42">
        <f>'Affiliate Agreement Form'!$F$41</f>
        <v>0</v>
      </c>
      <c r="C144" s="20">
        <f>'E-Submission Acknowledgement'!$B$26</f>
        <v>0</v>
      </c>
      <c r="D144" s="15">
        <f>'E-Submission Acknowledgement'!$B$32</f>
        <v>0</v>
      </c>
      <c r="E144" s="15">
        <f>'E-Submission Acknowledgement'!$F$32</f>
        <v>0</v>
      </c>
      <c r="F144" s="33"/>
      <c r="G144" s="89"/>
      <c r="H144" s="16">
        <f t="shared" ref="H144:H207" ca="1" si="3">(YEAR(TODAY()))-G144</f>
        <v>2024</v>
      </c>
      <c r="I144" s="30" t="str" cm="1">
        <f t="array" aca="1" ref="I144" ca="1">_xlfn.IFS((H144=2024)," ",(H144&lt;=11)," ",AND(H144&gt;=12,H144&lt;=14),"TCadet",AND(H144&gt;=15,H144&lt;=17),"TJunior",AND(H144&gt;=18,H144&lt;=30),"TSenior1",AND(H144&gt;=31,H144&lt;=40),"TSenior2",AND(H144&gt;=41,H144&lt;=50),"TMaster1",AND(H144&gt;=51),"TMaster2")</f>
        <v xml:space="preserve"> </v>
      </c>
      <c r="J144" s="89"/>
      <c r="K144" s="90"/>
      <c r="L144" s="90"/>
      <c r="M144" s="91"/>
      <c r="N144" s="91"/>
      <c r="O144" s="92"/>
      <c r="P144" s="35"/>
    </row>
    <row r="145" spans="1:16" ht="14.4" customHeight="1" x14ac:dyDescent="0.3">
      <c r="A145" s="21">
        <v>127</v>
      </c>
      <c r="B145" s="42">
        <f>'Affiliate Agreement Form'!$F$41</f>
        <v>0</v>
      </c>
      <c r="C145" s="20">
        <f>'E-Submission Acknowledgement'!$B$26</f>
        <v>0</v>
      </c>
      <c r="D145" s="15">
        <f>'E-Submission Acknowledgement'!$B$32</f>
        <v>0</v>
      </c>
      <c r="E145" s="15">
        <f>'E-Submission Acknowledgement'!$F$32</f>
        <v>0</v>
      </c>
      <c r="F145" s="33"/>
      <c r="G145" s="89"/>
      <c r="H145" s="16">
        <f t="shared" ca="1" si="3"/>
        <v>2024</v>
      </c>
      <c r="I145" s="30" t="str" cm="1">
        <f t="array" aca="1" ref="I145" ca="1">_xlfn.IFS((H145=2024)," ",(H145&lt;=11)," ",AND(H145&gt;=12,H145&lt;=14),"TCadet",AND(H145&gt;=15,H145&lt;=17),"TJunior",AND(H145&gt;=18,H145&lt;=30),"TSenior1",AND(H145&gt;=31,H145&lt;=40),"TSenior2",AND(H145&gt;=41,H145&lt;=50),"TMaster1",AND(H145&gt;=51),"TMaster2")</f>
        <v xml:space="preserve"> </v>
      </c>
      <c r="J145" s="89"/>
      <c r="K145" s="90"/>
      <c r="L145" s="90"/>
      <c r="M145" s="91"/>
      <c r="N145" s="91"/>
      <c r="O145" s="92"/>
      <c r="P145" s="35"/>
    </row>
    <row r="146" spans="1:16" ht="14.4" customHeight="1" x14ac:dyDescent="0.3">
      <c r="A146" s="21">
        <v>128</v>
      </c>
      <c r="B146" s="42">
        <f>'Affiliate Agreement Form'!$F$41</f>
        <v>0</v>
      </c>
      <c r="C146" s="20">
        <f>'E-Submission Acknowledgement'!$B$26</f>
        <v>0</v>
      </c>
      <c r="D146" s="15">
        <f>'E-Submission Acknowledgement'!$B$32</f>
        <v>0</v>
      </c>
      <c r="E146" s="15">
        <f>'E-Submission Acknowledgement'!$F$32</f>
        <v>0</v>
      </c>
      <c r="F146" s="33"/>
      <c r="G146" s="89"/>
      <c r="H146" s="16">
        <f t="shared" ca="1" si="3"/>
        <v>2024</v>
      </c>
      <c r="I146" s="30" t="str" cm="1">
        <f t="array" aca="1" ref="I146" ca="1">_xlfn.IFS((H146=2024)," ",(H146&lt;=11)," ",AND(H146&gt;=12,H146&lt;=14),"TCadet",AND(H146&gt;=15,H146&lt;=17),"TJunior",AND(H146&gt;=18,H146&lt;=30),"TSenior1",AND(H146&gt;=31,H146&lt;=40),"TSenior2",AND(H146&gt;=41,H146&lt;=50),"TMaster1",AND(H146&gt;=51),"TMaster2")</f>
        <v xml:space="preserve"> </v>
      </c>
      <c r="J146" s="89"/>
      <c r="K146" s="90"/>
      <c r="L146" s="90"/>
      <c r="M146" s="91"/>
      <c r="N146" s="91"/>
      <c r="O146" s="92"/>
      <c r="P146" s="35"/>
    </row>
    <row r="147" spans="1:16" ht="14.4" customHeight="1" x14ac:dyDescent="0.3">
      <c r="A147" s="21">
        <v>129</v>
      </c>
      <c r="B147" s="42">
        <f>'Affiliate Agreement Form'!$F$41</f>
        <v>0</v>
      </c>
      <c r="C147" s="20">
        <f>'E-Submission Acknowledgement'!$B$26</f>
        <v>0</v>
      </c>
      <c r="D147" s="15">
        <f>'E-Submission Acknowledgement'!$B$32</f>
        <v>0</v>
      </c>
      <c r="E147" s="15">
        <f>'E-Submission Acknowledgement'!$F$32</f>
        <v>0</v>
      </c>
      <c r="F147" s="33"/>
      <c r="G147" s="89"/>
      <c r="H147" s="16">
        <f t="shared" ca="1" si="3"/>
        <v>2024</v>
      </c>
      <c r="I147" s="30" t="str" cm="1">
        <f t="array" aca="1" ref="I147" ca="1">_xlfn.IFS((H147=2024)," ",(H147&lt;=11)," ",AND(H147&gt;=12,H147&lt;=14),"TCadet",AND(H147&gt;=15,H147&lt;=17),"TJunior",AND(H147&gt;=18,H147&lt;=30),"TSenior1",AND(H147&gt;=31,H147&lt;=40),"TSenior2",AND(H147&gt;=41,H147&lt;=50),"TMaster1",AND(H147&gt;=51),"TMaster2")</f>
        <v xml:space="preserve"> </v>
      </c>
      <c r="J147" s="89"/>
      <c r="K147" s="90"/>
      <c r="L147" s="90"/>
      <c r="M147" s="91"/>
      <c r="N147" s="91"/>
      <c r="O147" s="92"/>
      <c r="P147" s="35"/>
    </row>
    <row r="148" spans="1:16" ht="14.4" customHeight="1" x14ac:dyDescent="0.3">
      <c r="A148" s="21">
        <v>130</v>
      </c>
      <c r="B148" s="42">
        <f>'Affiliate Agreement Form'!$F$41</f>
        <v>0</v>
      </c>
      <c r="C148" s="20">
        <f>'E-Submission Acknowledgement'!$B$26</f>
        <v>0</v>
      </c>
      <c r="D148" s="15">
        <f>'E-Submission Acknowledgement'!$B$32</f>
        <v>0</v>
      </c>
      <c r="E148" s="15">
        <f>'E-Submission Acknowledgement'!$F$32</f>
        <v>0</v>
      </c>
      <c r="F148" s="33"/>
      <c r="G148" s="89"/>
      <c r="H148" s="16">
        <f t="shared" ca="1" si="3"/>
        <v>2024</v>
      </c>
      <c r="I148" s="30" t="str" cm="1">
        <f t="array" aca="1" ref="I148" ca="1">_xlfn.IFS((H148=2024)," ",(H148&lt;=11)," ",AND(H148&gt;=12,H148&lt;=14),"TCadet",AND(H148&gt;=15,H148&lt;=17),"TJunior",AND(H148&gt;=18,H148&lt;=30),"TSenior1",AND(H148&gt;=31,H148&lt;=40),"TSenior2",AND(H148&gt;=41,H148&lt;=50),"TMaster1",AND(H148&gt;=51),"TMaster2")</f>
        <v xml:space="preserve"> </v>
      </c>
      <c r="J148" s="89"/>
      <c r="K148" s="90"/>
      <c r="L148" s="90"/>
      <c r="M148" s="91"/>
      <c r="N148" s="91"/>
      <c r="O148" s="92"/>
      <c r="P148" s="35"/>
    </row>
    <row r="149" spans="1:16" ht="14.4" customHeight="1" x14ac:dyDescent="0.3">
      <c r="A149" s="21">
        <v>131</v>
      </c>
      <c r="B149" s="42">
        <f>'Affiliate Agreement Form'!$F$41</f>
        <v>0</v>
      </c>
      <c r="C149" s="20">
        <f>'E-Submission Acknowledgement'!$B$26</f>
        <v>0</v>
      </c>
      <c r="D149" s="15">
        <f>'E-Submission Acknowledgement'!$B$32</f>
        <v>0</v>
      </c>
      <c r="E149" s="15">
        <f>'E-Submission Acknowledgement'!$F$32</f>
        <v>0</v>
      </c>
      <c r="F149" s="33"/>
      <c r="G149" s="89"/>
      <c r="H149" s="16">
        <f t="shared" ca="1" si="3"/>
        <v>2024</v>
      </c>
      <c r="I149" s="30" t="str" cm="1">
        <f t="array" aca="1" ref="I149" ca="1">_xlfn.IFS((H149=2024)," ",(H149&lt;=11)," ",AND(H149&gt;=12,H149&lt;=14),"TCadet",AND(H149&gt;=15,H149&lt;=17),"TJunior",AND(H149&gt;=18,H149&lt;=30),"TSenior1",AND(H149&gt;=31,H149&lt;=40),"TSenior2",AND(H149&gt;=41,H149&lt;=50),"TMaster1",AND(H149&gt;=51),"TMaster2")</f>
        <v xml:space="preserve"> </v>
      </c>
      <c r="J149" s="89"/>
      <c r="K149" s="90"/>
      <c r="L149" s="90"/>
      <c r="M149" s="91"/>
      <c r="N149" s="91"/>
      <c r="O149" s="92"/>
      <c r="P149" s="35"/>
    </row>
    <row r="150" spans="1:16" ht="14.4" customHeight="1" x14ac:dyDescent="0.3">
      <c r="A150" s="21">
        <v>132</v>
      </c>
      <c r="B150" s="42">
        <f>'Affiliate Agreement Form'!$F$41</f>
        <v>0</v>
      </c>
      <c r="C150" s="20">
        <f>'E-Submission Acknowledgement'!$B$26</f>
        <v>0</v>
      </c>
      <c r="D150" s="15">
        <f>'E-Submission Acknowledgement'!$B$32</f>
        <v>0</v>
      </c>
      <c r="E150" s="15">
        <f>'E-Submission Acknowledgement'!$F$32</f>
        <v>0</v>
      </c>
      <c r="F150" s="33"/>
      <c r="G150" s="89"/>
      <c r="H150" s="16">
        <f t="shared" ca="1" si="3"/>
        <v>2024</v>
      </c>
      <c r="I150" s="30" t="str" cm="1">
        <f t="array" aca="1" ref="I150" ca="1">_xlfn.IFS((H150=2024)," ",(H150&lt;=11)," ",AND(H150&gt;=12,H150&lt;=14),"TCadet",AND(H150&gt;=15,H150&lt;=17),"TJunior",AND(H150&gt;=18,H150&lt;=30),"TSenior1",AND(H150&gt;=31,H150&lt;=40),"TSenior2",AND(H150&gt;=41,H150&lt;=50),"TMaster1",AND(H150&gt;=51),"TMaster2")</f>
        <v xml:space="preserve"> </v>
      </c>
      <c r="J150" s="89"/>
      <c r="K150" s="90"/>
      <c r="L150" s="90"/>
      <c r="M150" s="91"/>
      <c r="N150" s="91"/>
      <c r="O150" s="92"/>
      <c r="P150" s="35"/>
    </row>
    <row r="151" spans="1:16" ht="14.4" customHeight="1" x14ac:dyDescent="0.3">
      <c r="A151" s="21">
        <v>133</v>
      </c>
      <c r="B151" s="42">
        <f>'Affiliate Agreement Form'!$F$41</f>
        <v>0</v>
      </c>
      <c r="C151" s="20">
        <f>'E-Submission Acknowledgement'!$B$26</f>
        <v>0</v>
      </c>
      <c r="D151" s="15">
        <f>'E-Submission Acknowledgement'!$B$32</f>
        <v>0</v>
      </c>
      <c r="E151" s="15">
        <f>'E-Submission Acknowledgement'!$F$32</f>
        <v>0</v>
      </c>
      <c r="F151" s="33"/>
      <c r="G151" s="89"/>
      <c r="H151" s="16">
        <f t="shared" ca="1" si="3"/>
        <v>2024</v>
      </c>
      <c r="I151" s="30" t="str" cm="1">
        <f t="array" aca="1" ref="I151" ca="1">_xlfn.IFS((H151=2024)," ",(H151&lt;=11)," ",AND(H151&gt;=12,H151&lt;=14),"TCadet",AND(H151&gt;=15,H151&lt;=17),"TJunior",AND(H151&gt;=18,H151&lt;=30),"TSenior1",AND(H151&gt;=31,H151&lt;=40),"TSenior2",AND(H151&gt;=41,H151&lt;=50),"TMaster1",AND(H151&gt;=51),"TMaster2")</f>
        <v xml:space="preserve"> </v>
      </c>
      <c r="J151" s="89"/>
      <c r="K151" s="90"/>
      <c r="L151" s="90"/>
      <c r="M151" s="91"/>
      <c r="N151" s="91"/>
      <c r="O151" s="92"/>
      <c r="P151" s="35"/>
    </row>
    <row r="152" spans="1:16" ht="14.4" customHeight="1" x14ac:dyDescent="0.3">
      <c r="A152" s="21">
        <v>134</v>
      </c>
      <c r="B152" s="42">
        <f>'Affiliate Agreement Form'!$F$41</f>
        <v>0</v>
      </c>
      <c r="C152" s="20">
        <f>'E-Submission Acknowledgement'!$B$26</f>
        <v>0</v>
      </c>
      <c r="D152" s="15">
        <f>'E-Submission Acknowledgement'!$B$32</f>
        <v>0</v>
      </c>
      <c r="E152" s="15">
        <f>'E-Submission Acknowledgement'!$F$32</f>
        <v>0</v>
      </c>
      <c r="F152" s="33"/>
      <c r="G152" s="89"/>
      <c r="H152" s="16">
        <f t="shared" ca="1" si="3"/>
        <v>2024</v>
      </c>
      <c r="I152" s="30" t="str" cm="1">
        <f t="array" aca="1" ref="I152" ca="1">_xlfn.IFS((H152=2024)," ",(H152&lt;=11)," ",AND(H152&gt;=12,H152&lt;=14),"TCadet",AND(H152&gt;=15,H152&lt;=17),"TJunior",AND(H152&gt;=18,H152&lt;=30),"TSenior1",AND(H152&gt;=31,H152&lt;=40),"TSenior2",AND(H152&gt;=41,H152&lt;=50),"TMaster1",AND(H152&gt;=51),"TMaster2")</f>
        <v xml:space="preserve"> </v>
      </c>
      <c r="J152" s="89"/>
      <c r="K152" s="90"/>
      <c r="L152" s="90"/>
      <c r="M152" s="91"/>
      <c r="N152" s="91"/>
      <c r="O152" s="92"/>
      <c r="P152" s="35"/>
    </row>
    <row r="153" spans="1:16" ht="14.4" customHeight="1" x14ac:dyDescent="0.3">
      <c r="A153" s="21">
        <v>135</v>
      </c>
      <c r="B153" s="42">
        <f>'Affiliate Agreement Form'!$F$41</f>
        <v>0</v>
      </c>
      <c r="C153" s="20">
        <f>'E-Submission Acknowledgement'!$B$26</f>
        <v>0</v>
      </c>
      <c r="D153" s="15">
        <f>'E-Submission Acknowledgement'!$B$32</f>
        <v>0</v>
      </c>
      <c r="E153" s="15">
        <f>'E-Submission Acknowledgement'!$F$32</f>
        <v>0</v>
      </c>
      <c r="F153" s="33"/>
      <c r="G153" s="89"/>
      <c r="H153" s="16">
        <f t="shared" ca="1" si="3"/>
        <v>2024</v>
      </c>
      <c r="I153" s="30" t="str" cm="1">
        <f t="array" aca="1" ref="I153" ca="1">_xlfn.IFS((H153=2024)," ",(H153&lt;=11)," ",AND(H153&gt;=12,H153&lt;=14),"TCadet",AND(H153&gt;=15,H153&lt;=17),"TJunior",AND(H153&gt;=18,H153&lt;=30),"TSenior1",AND(H153&gt;=31,H153&lt;=40),"TSenior2",AND(H153&gt;=41,H153&lt;=50),"TMaster1",AND(H153&gt;=51),"TMaster2")</f>
        <v xml:space="preserve"> </v>
      </c>
      <c r="J153" s="89"/>
      <c r="K153" s="90"/>
      <c r="L153" s="90"/>
      <c r="M153" s="91"/>
      <c r="N153" s="91"/>
      <c r="O153" s="92"/>
      <c r="P153" s="35"/>
    </row>
    <row r="154" spans="1:16" ht="14.4" customHeight="1" x14ac:dyDescent="0.3">
      <c r="A154" s="21">
        <v>136</v>
      </c>
      <c r="B154" s="42">
        <f>'Affiliate Agreement Form'!$F$41</f>
        <v>0</v>
      </c>
      <c r="C154" s="20">
        <f>'E-Submission Acknowledgement'!$B$26</f>
        <v>0</v>
      </c>
      <c r="D154" s="15">
        <f>'E-Submission Acknowledgement'!$B$32</f>
        <v>0</v>
      </c>
      <c r="E154" s="15">
        <f>'E-Submission Acknowledgement'!$F$32</f>
        <v>0</v>
      </c>
      <c r="F154" s="33"/>
      <c r="G154" s="89"/>
      <c r="H154" s="16">
        <f t="shared" ca="1" si="3"/>
        <v>2024</v>
      </c>
      <c r="I154" s="30" t="str" cm="1">
        <f t="array" aca="1" ref="I154" ca="1">_xlfn.IFS((H154=2024)," ",(H154&lt;=11)," ",AND(H154&gt;=12,H154&lt;=14),"TCadet",AND(H154&gt;=15,H154&lt;=17),"TJunior",AND(H154&gt;=18,H154&lt;=30),"TSenior1",AND(H154&gt;=31,H154&lt;=40),"TSenior2",AND(H154&gt;=41,H154&lt;=50),"TMaster1",AND(H154&gt;=51),"TMaster2")</f>
        <v xml:space="preserve"> </v>
      </c>
      <c r="J154" s="89"/>
      <c r="K154" s="90"/>
      <c r="L154" s="90"/>
      <c r="M154" s="91"/>
      <c r="N154" s="91"/>
      <c r="O154" s="92"/>
      <c r="P154" s="35"/>
    </row>
    <row r="155" spans="1:16" ht="14.4" customHeight="1" x14ac:dyDescent="0.3">
      <c r="A155" s="21">
        <v>137</v>
      </c>
      <c r="B155" s="42">
        <f>'Affiliate Agreement Form'!$F$41</f>
        <v>0</v>
      </c>
      <c r="C155" s="20">
        <f>'E-Submission Acknowledgement'!$B$26</f>
        <v>0</v>
      </c>
      <c r="D155" s="15">
        <f>'E-Submission Acknowledgement'!$B$32</f>
        <v>0</v>
      </c>
      <c r="E155" s="15">
        <f>'E-Submission Acknowledgement'!$F$32</f>
        <v>0</v>
      </c>
      <c r="F155" s="33"/>
      <c r="G155" s="89"/>
      <c r="H155" s="16">
        <f t="shared" ca="1" si="3"/>
        <v>2024</v>
      </c>
      <c r="I155" s="30" t="str" cm="1">
        <f t="array" aca="1" ref="I155" ca="1">_xlfn.IFS((H155=2024)," ",(H155&lt;=11)," ",AND(H155&gt;=12,H155&lt;=14),"TCadet",AND(H155&gt;=15,H155&lt;=17),"TJunior",AND(H155&gt;=18,H155&lt;=30),"TSenior1",AND(H155&gt;=31,H155&lt;=40),"TSenior2",AND(H155&gt;=41,H155&lt;=50),"TMaster1",AND(H155&gt;=51),"TMaster2")</f>
        <v xml:space="preserve"> </v>
      </c>
      <c r="J155" s="89"/>
      <c r="K155" s="90"/>
      <c r="L155" s="90"/>
      <c r="M155" s="91"/>
      <c r="N155" s="91"/>
      <c r="O155" s="92"/>
      <c r="P155" s="35"/>
    </row>
    <row r="156" spans="1:16" ht="14.4" customHeight="1" x14ac:dyDescent="0.3">
      <c r="A156" s="21">
        <v>138</v>
      </c>
      <c r="B156" s="42">
        <f>'Affiliate Agreement Form'!$F$41</f>
        <v>0</v>
      </c>
      <c r="C156" s="20">
        <f>'E-Submission Acknowledgement'!$B$26</f>
        <v>0</v>
      </c>
      <c r="D156" s="15">
        <f>'E-Submission Acknowledgement'!$B$32</f>
        <v>0</v>
      </c>
      <c r="E156" s="15">
        <f>'E-Submission Acknowledgement'!$F$32</f>
        <v>0</v>
      </c>
      <c r="F156" s="33"/>
      <c r="G156" s="89"/>
      <c r="H156" s="16">
        <f t="shared" ca="1" si="3"/>
        <v>2024</v>
      </c>
      <c r="I156" s="30" t="str" cm="1">
        <f t="array" aca="1" ref="I156" ca="1">_xlfn.IFS((H156=2024)," ",(H156&lt;=11)," ",AND(H156&gt;=12,H156&lt;=14),"TCadet",AND(H156&gt;=15,H156&lt;=17),"TJunior",AND(H156&gt;=18,H156&lt;=30),"TSenior1",AND(H156&gt;=31,H156&lt;=40),"TSenior2",AND(H156&gt;=41,H156&lt;=50),"TMaster1",AND(H156&gt;=51),"TMaster2")</f>
        <v xml:space="preserve"> </v>
      </c>
      <c r="J156" s="89"/>
      <c r="K156" s="90"/>
      <c r="L156" s="90"/>
      <c r="M156" s="91"/>
      <c r="N156" s="91"/>
      <c r="O156" s="92"/>
      <c r="P156" s="35"/>
    </row>
    <row r="157" spans="1:16" ht="14.4" customHeight="1" x14ac:dyDescent="0.3">
      <c r="A157" s="21">
        <v>139</v>
      </c>
      <c r="B157" s="42">
        <f>'Affiliate Agreement Form'!$F$41</f>
        <v>0</v>
      </c>
      <c r="C157" s="20">
        <f>'E-Submission Acknowledgement'!$B$26</f>
        <v>0</v>
      </c>
      <c r="D157" s="15">
        <f>'E-Submission Acknowledgement'!$B$32</f>
        <v>0</v>
      </c>
      <c r="E157" s="15">
        <f>'E-Submission Acknowledgement'!$F$32</f>
        <v>0</v>
      </c>
      <c r="F157" s="33"/>
      <c r="G157" s="89"/>
      <c r="H157" s="16">
        <f t="shared" ca="1" si="3"/>
        <v>2024</v>
      </c>
      <c r="I157" s="30" t="str" cm="1">
        <f t="array" aca="1" ref="I157" ca="1">_xlfn.IFS((H157=2024)," ",(H157&lt;=11)," ",AND(H157&gt;=12,H157&lt;=14),"TCadet",AND(H157&gt;=15,H157&lt;=17),"TJunior",AND(H157&gt;=18,H157&lt;=30),"TSenior1",AND(H157&gt;=31,H157&lt;=40),"TSenior2",AND(H157&gt;=41,H157&lt;=50),"TMaster1",AND(H157&gt;=51),"TMaster2")</f>
        <v xml:space="preserve"> </v>
      </c>
      <c r="J157" s="89"/>
      <c r="K157" s="90"/>
      <c r="L157" s="90"/>
      <c r="M157" s="91"/>
      <c r="N157" s="91"/>
      <c r="O157" s="92"/>
      <c r="P157" s="35"/>
    </row>
    <row r="158" spans="1:16" ht="14.4" customHeight="1" x14ac:dyDescent="0.3">
      <c r="A158" s="21">
        <v>140</v>
      </c>
      <c r="B158" s="42">
        <f>'Affiliate Agreement Form'!$F$41</f>
        <v>0</v>
      </c>
      <c r="C158" s="20">
        <f>'E-Submission Acknowledgement'!$B$26</f>
        <v>0</v>
      </c>
      <c r="D158" s="15">
        <f>'E-Submission Acknowledgement'!$B$32</f>
        <v>0</v>
      </c>
      <c r="E158" s="15">
        <f>'E-Submission Acknowledgement'!$F$32</f>
        <v>0</v>
      </c>
      <c r="F158" s="33"/>
      <c r="G158" s="89"/>
      <c r="H158" s="16">
        <f t="shared" ca="1" si="3"/>
        <v>2024</v>
      </c>
      <c r="I158" s="30" t="str" cm="1">
        <f t="array" aca="1" ref="I158" ca="1">_xlfn.IFS((H158=2024)," ",(H158&lt;=11)," ",AND(H158&gt;=12,H158&lt;=14),"TCadet",AND(H158&gt;=15,H158&lt;=17),"TJunior",AND(H158&gt;=18,H158&lt;=30),"TSenior1",AND(H158&gt;=31,H158&lt;=40),"TSenior2",AND(H158&gt;=41,H158&lt;=50),"TMaster1",AND(H158&gt;=51),"TMaster2")</f>
        <v xml:space="preserve"> </v>
      </c>
      <c r="J158" s="89"/>
      <c r="K158" s="90"/>
      <c r="L158" s="90"/>
      <c r="M158" s="91"/>
      <c r="N158" s="91"/>
      <c r="O158" s="92"/>
      <c r="P158" s="35"/>
    </row>
    <row r="159" spans="1:16" ht="14.4" customHeight="1" x14ac:dyDescent="0.3">
      <c r="A159" s="21">
        <v>141</v>
      </c>
      <c r="B159" s="42">
        <f>'Affiliate Agreement Form'!$F$41</f>
        <v>0</v>
      </c>
      <c r="C159" s="20">
        <f>'E-Submission Acknowledgement'!$B$26</f>
        <v>0</v>
      </c>
      <c r="D159" s="15">
        <f>'E-Submission Acknowledgement'!$B$32</f>
        <v>0</v>
      </c>
      <c r="E159" s="15">
        <f>'E-Submission Acknowledgement'!$F$32</f>
        <v>0</v>
      </c>
      <c r="F159" s="33"/>
      <c r="G159" s="89"/>
      <c r="H159" s="16">
        <f t="shared" ca="1" si="3"/>
        <v>2024</v>
      </c>
      <c r="I159" s="30" t="str" cm="1">
        <f t="array" aca="1" ref="I159" ca="1">_xlfn.IFS((H159=2024)," ",(H159&lt;=11)," ",AND(H159&gt;=12,H159&lt;=14),"TCadet",AND(H159&gt;=15,H159&lt;=17),"TJunior",AND(H159&gt;=18,H159&lt;=30),"TSenior1",AND(H159&gt;=31,H159&lt;=40),"TSenior2",AND(H159&gt;=41,H159&lt;=50),"TMaster1",AND(H159&gt;=51),"TMaster2")</f>
        <v xml:space="preserve"> </v>
      </c>
      <c r="J159" s="89"/>
      <c r="K159" s="90"/>
      <c r="L159" s="90"/>
      <c r="M159" s="91"/>
      <c r="N159" s="91"/>
      <c r="O159" s="92"/>
      <c r="P159" s="35"/>
    </row>
    <row r="160" spans="1:16" ht="14.4" customHeight="1" x14ac:dyDescent="0.3">
      <c r="A160" s="21">
        <v>142</v>
      </c>
      <c r="B160" s="42">
        <f>'Affiliate Agreement Form'!$F$41</f>
        <v>0</v>
      </c>
      <c r="C160" s="20">
        <f>'E-Submission Acknowledgement'!$B$26</f>
        <v>0</v>
      </c>
      <c r="D160" s="15">
        <f>'E-Submission Acknowledgement'!$B$32</f>
        <v>0</v>
      </c>
      <c r="E160" s="15">
        <f>'E-Submission Acknowledgement'!$F$32</f>
        <v>0</v>
      </c>
      <c r="F160" s="33"/>
      <c r="G160" s="89"/>
      <c r="H160" s="16">
        <f t="shared" ca="1" si="3"/>
        <v>2024</v>
      </c>
      <c r="I160" s="30" t="str" cm="1">
        <f t="array" aca="1" ref="I160" ca="1">_xlfn.IFS((H160=2024)," ",(H160&lt;=11)," ",AND(H160&gt;=12,H160&lt;=14),"TCadet",AND(H160&gt;=15,H160&lt;=17),"TJunior",AND(H160&gt;=18,H160&lt;=30),"TSenior1",AND(H160&gt;=31,H160&lt;=40),"TSenior2",AND(H160&gt;=41,H160&lt;=50),"TMaster1",AND(H160&gt;=51),"TMaster2")</f>
        <v xml:space="preserve"> </v>
      </c>
      <c r="J160" s="89"/>
      <c r="K160" s="90"/>
      <c r="L160" s="90"/>
      <c r="M160" s="91"/>
      <c r="N160" s="91"/>
      <c r="O160" s="92"/>
      <c r="P160" s="35"/>
    </row>
    <row r="161" spans="1:16" ht="14.4" customHeight="1" x14ac:dyDescent="0.3">
      <c r="A161" s="21">
        <v>143</v>
      </c>
      <c r="B161" s="42">
        <f>'Affiliate Agreement Form'!$F$41</f>
        <v>0</v>
      </c>
      <c r="C161" s="20">
        <f>'E-Submission Acknowledgement'!$B$26</f>
        <v>0</v>
      </c>
      <c r="D161" s="15">
        <f>'E-Submission Acknowledgement'!$B$32</f>
        <v>0</v>
      </c>
      <c r="E161" s="15">
        <f>'E-Submission Acknowledgement'!$F$32</f>
        <v>0</v>
      </c>
      <c r="F161" s="33"/>
      <c r="G161" s="89"/>
      <c r="H161" s="16">
        <f t="shared" ca="1" si="3"/>
        <v>2024</v>
      </c>
      <c r="I161" s="30" t="str" cm="1">
        <f t="array" aca="1" ref="I161" ca="1">_xlfn.IFS((H161=2024)," ",(H161&lt;=11)," ",AND(H161&gt;=12,H161&lt;=14),"TCadet",AND(H161&gt;=15,H161&lt;=17),"TJunior",AND(H161&gt;=18,H161&lt;=30),"TSenior1",AND(H161&gt;=31,H161&lt;=40),"TSenior2",AND(H161&gt;=41,H161&lt;=50),"TMaster1",AND(H161&gt;=51),"TMaster2")</f>
        <v xml:space="preserve"> </v>
      </c>
      <c r="J161" s="89"/>
      <c r="K161" s="90"/>
      <c r="L161" s="90"/>
      <c r="M161" s="91"/>
      <c r="N161" s="91"/>
      <c r="O161" s="92"/>
      <c r="P161" s="35"/>
    </row>
    <row r="162" spans="1:16" ht="14.4" customHeight="1" x14ac:dyDescent="0.3">
      <c r="A162" s="21">
        <v>144</v>
      </c>
      <c r="B162" s="42">
        <f>'Affiliate Agreement Form'!$F$41</f>
        <v>0</v>
      </c>
      <c r="C162" s="20">
        <f>'E-Submission Acknowledgement'!$B$26</f>
        <v>0</v>
      </c>
      <c r="D162" s="15">
        <f>'E-Submission Acknowledgement'!$B$32</f>
        <v>0</v>
      </c>
      <c r="E162" s="15">
        <f>'E-Submission Acknowledgement'!$F$32</f>
        <v>0</v>
      </c>
      <c r="F162" s="33"/>
      <c r="G162" s="89"/>
      <c r="H162" s="16">
        <f t="shared" ca="1" si="3"/>
        <v>2024</v>
      </c>
      <c r="I162" s="30" t="str" cm="1">
        <f t="array" aca="1" ref="I162" ca="1">_xlfn.IFS((H162=2024)," ",(H162&lt;=11)," ",AND(H162&gt;=12,H162&lt;=14),"TCadet",AND(H162&gt;=15,H162&lt;=17),"TJunior",AND(H162&gt;=18,H162&lt;=30),"TSenior1",AND(H162&gt;=31,H162&lt;=40),"TSenior2",AND(H162&gt;=41,H162&lt;=50),"TMaster1",AND(H162&gt;=51),"TMaster2")</f>
        <v xml:space="preserve"> </v>
      </c>
      <c r="J162" s="89"/>
      <c r="K162" s="90"/>
      <c r="L162" s="90"/>
      <c r="M162" s="91"/>
      <c r="N162" s="91"/>
      <c r="O162" s="92"/>
      <c r="P162" s="35"/>
    </row>
    <row r="163" spans="1:16" ht="14.4" customHeight="1" x14ac:dyDescent="0.3">
      <c r="A163" s="21">
        <v>145</v>
      </c>
      <c r="B163" s="42">
        <f>'Affiliate Agreement Form'!$F$41</f>
        <v>0</v>
      </c>
      <c r="C163" s="20">
        <f>'E-Submission Acknowledgement'!$B$26</f>
        <v>0</v>
      </c>
      <c r="D163" s="15">
        <f>'E-Submission Acknowledgement'!$B$32</f>
        <v>0</v>
      </c>
      <c r="E163" s="15">
        <f>'E-Submission Acknowledgement'!$F$32</f>
        <v>0</v>
      </c>
      <c r="F163" s="33"/>
      <c r="G163" s="89"/>
      <c r="H163" s="16">
        <f t="shared" ca="1" si="3"/>
        <v>2024</v>
      </c>
      <c r="I163" s="30" t="str" cm="1">
        <f t="array" aca="1" ref="I163" ca="1">_xlfn.IFS((H163=2024)," ",(H163&lt;=11)," ",AND(H163&gt;=12,H163&lt;=14),"TCadet",AND(H163&gt;=15,H163&lt;=17),"TJunior",AND(H163&gt;=18,H163&lt;=30),"TSenior1",AND(H163&gt;=31,H163&lt;=40),"TSenior2",AND(H163&gt;=41,H163&lt;=50),"TMaster1",AND(H163&gt;=51),"TMaster2")</f>
        <v xml:space="preserve"> </v>
      </c>
      <c r="J163" s="89"/>
      <c r="K163" s="90"/>
      <c r="L163" s="90"/>
      <c r="M163" s="91"/>
      <c r="N163" s="91"/>
      <c r="O163" s="92"/>
      <c r="P163" s="35"/>
    </row>
    <row r="164" spans="1:16" ht="14.4" customHeight="1" x14ac:dyDescent="0.3">
      <c r="A164" s="21">
        <v>146</v>
      </c>
      <c r="B164" s="42">
        <f>'Affiliate Agreement Form'!$F$41</f>
        <v>0</v>
      </c>
      <c r="C164" s="20">
        <f>'E-Submission Acknowledgement'!$B$26</f>
        <v>0</v>
      </c>
      <c r="D164" s="15">
        <f>'E-Submission Acknowledgement'!$B$32</f>
        <v>0</v>
      </c>
      <c r="E164" s="15">
        <f>'E-Submission Acknowledgement'!$F$32</f>
        <v>0</v>
      </c>
      <c r="F164" s="33"/>
      <c r="G164" s="89"/>
      <c r="H164" s="16">
        <f t="shared" ca="1" si="3"/>
        <v>2024</v>
      </c>
      <c r="I164" s="30" t="str" cm="1">
        <f t="array" aca="1" ref="I164" ca="1">_xlfn.IFS((H164=2024)," ",(H164&lt;=11)," ",AND(H164&gt;=12,H164&lt;=14),"TCadet",AND(H164&gt;=15,H164&lt;=17),"TJunior",AND(H164&gt;=18,H164&lt;=30),"TSenior1",AND(H164&gt;=31,H164&lt;=40),"TSenior2",AND(H164&gt;=41,H164&lt;=50),"TMaster1",AND(H164&gt;=51),"TMaster2")</f>
        <v xml:space="preserve"> </v>
      </c>
      <c r="J164" s="89"/>
      <c r="K164" s="90"/>
      <c r="L164" s="90"/>
      <c r="M164" s="91"/>
      <c r="N164" s="91"/>
      <c r="O164" s="92"/>
      <c r="P164" s="35"/>
    </row>
    <row r="165" spans="1:16" ht="14.4" customHeight="1" x14ac:dyDescent="0.3">
      <c r="A165" s="21">
        <v>147</v>
      </c>
      <c r="B165" s="42">
        <f>'Affiliate Agreement Form'!$F$41</f>
        <v>0</v>
      </c>
      <c r="C165" s="20">
        <f>'E-Submission Acknowledgement'!$B$26</f>
        <v>0</v>
      </c>
      <c r="D165" s="15">
        <f>'E-Submission Acknowledgement'!$B$32</f>
        <v>0</v>
      </c>
      <c r="E165" s="15">
        <f>'E-Submission Acknowledgement'!$F$32</f>
        <v>0</v>
      </c>
      <c r="F165" s="33"/>
      <c r="G165" s="89"/>
      <c r="H165" s="16">
        <f t="shared" ca="1" si="3"/>
        <v>2024</v>
      </c>
      <c r="I165" s="30" t="str" cm="1">
        <f t="array" aca="1" ref="I165" ca="1">_xlfn.IFS((H165=2024)," ",(H165&lt;=11)," ",AND(H165&gt;=12,H165&lt;=14),"TCadet",AND(H165&gt;=15,H165&lt;=17),"TJunior",AND(H165&gt;=18,H165&lt;=30),"TSenior1",AND(H165&gt;=31,H165&lt;=40),"TSenior2",AND(H165&gt;=41,H165&lt;=50),"TMaster1",AND(H165&gt;=51),"TMaster2")</f>
        <v xml:space="preserve"> </v>
      </c>
      <c r="J165" s="89"/>
      <c r="K165" s="90"/>
      <c r="L165" s="90"/>
      <c r="M165" s="91"/>
      <c r="N165" s="91"/>
      <c r="O165" s="92"/>
      <c r="P165" s="35"/>
    </row>
    <row r="166" spans="1:16" ht="14.4" customHeight="1" x14ac:dyDescent="0.3">
      <c r="A166" s="21">
        <v>148</v>
      </c>
      <c r="B166" s="42">
        <f>'Affiliate Agreement Form'!$F$41</f>
        <v>0</v>
      </c>
      <c r="C166" s="20">
        <f>'E-Submission Acknowledgement'!$B$26</f>
        <v>0</v>
      </c>
      <c r="D166" s="15">
        <f>'E-Submission Acknowledgement'!$B$32</f>
        <v>0</v>
      </c>
      <c r="E166" s="15">
        <f>'E-Submission Acknowledgement'!$F$32</f>
        <v>0</v>
      </c>
      <c r="F166" s="33"/>
      <c r="G166" s="89"/>
      <c r="H166" s="16">
        <f t="shared" ca="1" si="3"/>
        <v>2024</v>
      </c>
      <c r="I166" s="30" t="str" cm="1">
        <f t="array" aca="1" ref="I166" ca="1">_xlfn.IFS((H166=2024)," ",(H166&lt;=11)," ",AND(H166&gt;=12,H166&lt;=14),"TCadet",AND(H166&gt;=15,H166&lt;=17),"TJunior",AND(H166&gt;=18,H166&lt;=30),"TSenior1",AND(H166&gt;=31,H166&lt;=40),"TSenior2",AND(H166&gt;=41,H166&lt;=50),"TMaster1",AND(H166&gt;=51),"TMaster2")</f>
        <v xml:space="preserve"> </v>
      </c>
      <c r="J166" s="89"/>
      <c r="K166" s="90"/>
      <c r="L166" s="90"/>
      <c r="M166" s="91"/>
      <c r="N166" s="91"/>
      <c r="O166" s="92"/>
      <c r="P166" s="35"/>
    </row>
    <row r="167" spans="1:16" ht="14.4" customHeight="1" x14ac:dyDescent="0.3">
      <c r="A167" s="21">
        <v>149</v>
      </c>
      <c r="B167" s="42">
        <f>'Affiliate Agreement Form'!$F$41</f>
        <v>0</v>
      </c>
      <c r="C167" s="20">
        <f>'E-Submission Acknowledgement'!$B$26</f>
        <v>0</v>
      </c>
      <c r="D167" s="15">
        <f>'E-Submission Acknowledgement'!$B$32</f>
        <v>0</v>
      </c>
      <c r="E167" s="15">
        <f>'E-Submission Acknowledgement'!$F$32</f>
        <v>0</v>
      </c>
      <c r="F167" s="33"/>
      <c r="G167" s="89"/>
      <c r="H167" s="16">
        <f t="shared" ca="1" si="3"/>
        <v>2024</v>
      </c>
      <c r="I167" s="30" t="str" cm="1">
        <f t="array" aca="1" ref="I167" ca="1">_xlfn.IFS((H167=2024)," ",(H167&lt;=11)," ",AND(H167&gt;=12,H167&lt;=14),"TCadet",AND(H167&gt;=15,H167&lt;=17),"TJunior",AND(H167&gt;=18,H167&lt;=30),"TSenior1",AND(H167&gt;=31,H167&lt;=40),"TSenior2",AND(H167&gt;=41,H167&lt;=50),"TMaster1",AND(H167&gt;=51),"TMaster2")</f>
        <v xml:space="preserve"> </v>
      </c>
      <c r="J167" s="89"/>
      <c r="K167" s="90"/>
      <c r="L167" s="90"/>
      <c r="M167" s="91"/>
      <c r="N167" s="91"/>
      <c r="O167" s="92"/>
      <c r="P167" s="35"/>
    </row>
    <row r="168" spans="1:16" ht="14.4" customHeight="1" x14ac:dyDescent="0.3">
      <c r="A168" s="21">
        <v>150</v>
      </c>
      <c r="B168" s="42">
        <f>'Affiliate Agreement Form'!$F$41</f>
        <v>0</v>
      </c>
      <c r="C168" s="20">
        <f>'E-Submission Acknowledgement'!$B$26</f>
        <v>0</v>
      </c>
      <c r="D168" s="15">
        <f>'E-Submission Acknowledgement'!$B$32</f>
        <v>0</v>
      </c>
      <c r="E168" s="15">
        <f>'E-Submission Acknowledgement'!$F$32</f>
        <v>0</v>
      </c>
      <c r="F168" s="33"/>
      <c r="G168" s="89"/>
      <c r="H168" s="16">
        <f t="shared" ca="1" si="3"/>
        <v>2024</v>
      </c>
      <c r="I168" s="30" t="str" cm="1">
        <f t="array" aca="1" ref="I168" ca="1">_xlfn.IFS((H168=2024)," ",(H168&lt;=11)," ",AND(H168&gt;=12,H168&lt;=14),"TCadet",AND(H168&gt;=15,H168&lt;=17),"TJunior",AND(H168&gt;=18,H168&lt;=30),"TSenior1",AND(H168&gt;=31,H168&lt;=40),"TSenior2",AND(H168&gt;=41,H168&lt;=50),"TMaster1",AND(H168&gt;=51),"TMaster2")</f>
        <v xml:space="preserve"> </v>
      </c>
      <c r="J168" s="89"/>
      <c r="K168" s="90"/>
      <c r="L168" s="90"/>
      <c r="M168" s="91"/>
      <c r="N168" s="91"/>
      <c r="O168" s="92"/>
      <c r="P168" s="35"/>
    </row>
    <row r="169" spans="1:16" ht="14.4" customHeight="1" x14ac:dyDescent="0.3">
      <c r="A169" s="21">
        <v>151</v>
      </c>
      <c r="B169" s="42">
        <f>'Affiliate Agreement Form'!$F$41</f>
        <v>0</v>
      </c>
      <c r="C169" s="20">
        <f>'E-Submission Acknowledgement'!$B$26</f>
        <v>0</v>
      </c>
      <c r="D169" s="15">
        <f>'E-Submission Acknowledgement'!$B$32</f>
        <v>0</v>
      </c>
      <c r="E169" s="15">
        <f>'E-Submission Acknowledgement'!$F$32</f>
        <v>0</v>
      </c>
      <c r="F169" s="33"/>
      <c r="G169" s="89"/>
      <c r="H169" s="16">
        <f t="shared" ca="1" si="3"/>
        <v>2024</v>
      </c>
      <c r="I169" s="30" t="str" cm="1">
        <f t="array" aca="1" ref="I169" ca="1">_xlfn.IFS((H169=2024)," ",(H169&lt;=11)," ",AND(H169&gt;=12,H169&lt;=14),"TCadet",AND(H169&gt;=15,H169&lt;=17),"TJunior",AND(H169&gt;=18,H169&lt;=30),"TSenior1",AND(H169&gt;=31,H169&lt;=40),"TSenior2",AND(H169&gt;=41,H169&lt;=50),"TMaster1",AND(H169&gt;=51),"TMaster2")</f>
        <v xml:space="preserve"> </v>
      </c>
      <c r="J169" s="89"/>
      <c r="K169" s="90"/>
      <c r="L169" s="90"/>
      <c r="M169" s="91"/>
      <c r="N169" s="91"/>
      <c r="O169" s="92"/>
      <c r="P169" s="35"/>
    </row>
    <row r="170" spans="1:16" ht="14.4" customHeight="1" x14ac:dyDescent="0.3">
      <c r="A170" s="21">
        <v>152</v>
      </c>
      <c r="B170" s="42">
        <f>'Affiliate Agreement Form'!$F$41</f>
        <v>0</v>
      </c>
      <c r="C170" s="20">
        <f>'E-Submission Acknowledgement'!$B$26</f>
        <v>0</v>
      </c>
      <c r="D170" s="15">
        <f>'E-Submission Acknowledgement'!$B$32</f>
        <v>0</v>
      </c>
      <c r="E170" s="15">
        <f>'E-Submission Acknowledgement'!$F$32</f>
        <v>0</v>
      </c>
      <c r="F170" s="33"/>
      <c r="G170" s="89"/>
      <c r="H170" s="16">
        <f t="shared" ca="1" si="3"/>
        <v>2024</v>
      </c>
      <c r="I170" s="30" t="str" cm="1">
        <f t="array" aca="1" ref="I170" ca="1">_xlfn.IFS((H170=2024)," ",(H170&lt;=11)," ",AND(H170&gt;=12,H170&lt;=14),"TCadet",AND(H170&gt;=15,H170&lt;=17),"TJunior",AND(H170&gt;=18,H170&lt;=30),"TSenior1",AND(H170&gt;=31,H170&lt;=40),"TSenior2",AND(H170&gt;=41,H170&lt;=50),"TMaster1",AND(H170&gt;=51),"TMaster2")</f>
        <v xml:space="preserve"> </v>
      </c>
      <c r="J170" s="89"/>
      <c r="K170" s="90"/>
      <c r="L170" s="90"/>
      <c r="M170" s="91"/>
      <c r="N170" s="91"/>
      <c r="O170" s="92"/>
      <c r="P170" s="35"/>
    </row>
    <row r="171" spans="1:16" ht="14.4" customHeight="1" x14ac:dyDescent="0.3">
      <c r="A171" s="21">
        <v>153</v>
      </c>
      <c r="B171" s="42">
        <f>'Affiliate Agreement Form'!$F$41</f>
        <v>0</v>
      </c>
      <c r="C171" s="20">
        <f>'E-Submission Acknowledgement'!$B$26</f>
        <v>0</v>
      </c>
      <c r="D171" s="15">
        <f>'E-Submission Acknowledgement'!$B$32</f>
        <v>0</v>
      </c>
      <c r="E171" s="15">
        <f>'E-Submission Acknowledgement'!$F$32</f>
        <v>0</v>
      </c>
      <c r="F171" s="33"/>
      <c r="G171" s="89"/>
      <c r="H171" s="16">
        <f t="shared" ca="1" si="3"/>
        <v>2024</v>
      </c>
      <c r="I171" s="30" t="str" cm="1">
        <f t="array" aca="1" ref="I171" ca="1">_xlfn.IFS((H171=2024)," ",(H171&lt;=11)," ",AND(H171&gt;=12,H171&lt;=14),"TCadet",AND(H171&gt;=15,H171&lt;=17),"TJunior",AND(H171&gt;=18,H171&lt;=30),"TSenior1",AND(H171&gt;=31,H171&lt;=40),"TSenior2",AND(H171&gt;=41,H171&lt;=50),"TMaster1",AND(H171&gt;=51),"TMaster2")</f>
        <v xml:space="preserve"> </v>
      </c>
      <c r="J171" s="89"/>
      <c r="K171" s="90"/>
      <c r="L171" s="90"/>
      <c r="M171" s="91"/>
      <c r="N171" s="91"/>
      <c r="O171" s="92"/>
      <c r="P171" s="35"/>
    </row>
    <row r="172" spans="1:16" ht="14.4" customHeight="1" x14ac:dyDescent="0.3">
      <c r="A172" s="21">
        <v>154</v>
      </c>
      <c r="B172" s="42">
        <f>'Affiliate Agreement Form'!$F$41</f>
        <v>0</v>
      </c>
      <c r="C172" s="20">
        <f>'E-Submission Acknowledgement'!$B$26</f>
        <v>0</v>
      </c>
      <c r="D172" s="15">
        <f>'E-Submission Acknowledgement'!$B$32</f>
        <v>0</v>
      </c>
      <c r="E172" s="15">
        <f>'E-Submission Acknowledgement'!$F$32</f>
        <v>0</v>
      </c>
      <c r="F172" s="33"/>
      <c r="G172" s="89"/>
      <c r="H172" s="16">
        <f t="shared" ca="1" si="3"/>
        <v>2024</v>
      </c>
      <c r="I172" s="30" t="str" cm="1">
        <f t="array" aca="1" ref="I172" ca="1">_xlfn.IFS((H172=2024)," ",(H172&lt;=11)," ",AND(H172&gt;=12,H172&lt;=14),"TCadet",AND(H172&gt;=15,H172&lt;=17),"TJunior",AND(H172&gt;=18,H172&lt;=30),"TSenior1",AND(H172&gt;=31,H172&lt;=40),"TSenior2",AND(H172&gt;=41,H172&lt;=50),"TMaster1",AND(H172&gt;=51),"TMaster2")</f>
        <v xml:space="preserve"> </v>
      </c>
      <c r="J172" s="89"/>
      <c r="K172" s="90"/>
      <c r="L172" s="90"/>
      <c r="M172" s="91"/>
      <c r="N172" s="91"/>
      <c r="O172" s="92"/>
      <c r="P172" s="35"/>
    </row>
    <row r="173" spans="1:16" ht="14.4" customHeight="1" x14ac:dyDescent="0.3">
      <c r="A173" s="21">
        <v>155</v>
      </c>
      <c r="B173" s="42">
        <f>'Affiliate Agreement Form'!$F$41</f>
        <v>0</v>
      </c>
      <c r="C173" s="20">
        <f>'E-Submission Acknowledgement'!$B$26</f>
        <v>0</v>
      </c>
      <c r="D173" s="15">
        <f>'E-Submission Acknowledgement'!$B$32</f>
        <v>0</v>
      </c>
      <c r="E173" s="15">
        <f>'E-Submission Acknowledgement'!$F$32</f>
        <v>0</v>
      </c>
      <c r="F173" s="33"/>
      <c r="G173" s="89"/>
      <c r="H173" s="16">
        <f t="shared" ca="1" si="3"/>
        <v>2024</v>
      </c>
      <c r="I173" s="30" t="str" cm="1">
        <f t="array" aca="1" ref="I173" ca="1">_xlfn.IFS((H173=2024)," ",(H173&lt;=11)," ",AND(H173&gt;=12,H173&lt;=14),"TCadet",AND(H173&gt;=15,H173&lt;=17),"TJunior",AND(H173&gt;=18,H173&lt;=30),"TSenior1",AND(H173&gt;=31,H173&lt;=40),"TSenior2",AND(H173&gt;=41,H173&lt;=50),"TMaster1",AND(H173&gt;=51),"TMaster2")</f>
        <v xml:space="preserve"> </v>
      </c>
      <c r="J173" s="89"/>
      <c r="K173" s="90"/>
      <c r="L173" s="90"/>
      <c r="M173" s="91"/>
      <c r="N173" s="91"/>
      <c r="O173" s="92"/>
      <c r="P173" s="35"/>
    </row>
    <row r="174" spans="1:16" ht="14.4" customHeight="1" x14ac:dyDescent="0.3">
      <c r="A174" s="21">
        <v>156</v>
      </c>
      <c r="B174" s="42">
        <f>'Affiliate Agreement Form'!$F$41</f>
        <v>0</v>
      </c>
      <c r="C174" s="20">
        <f>'E-Submission Acknowledgement'!$B$26</f>
        <v>0</v>
      </c>
      <c r="D174" s="15">
        <f>'E-Submission Acknowledgement'!$B$32</f>
        <v>0</v>
      </c>
      <c r="E174" s="15">
        <f>'E-Submission Acknowledgement'!$F$32</f>
        <v>0</v>
      </c>
      <c r="F174" s="33"/>
      <c r="G174" s="89"/>
      <c r="H174" s="16">
        <f t="shared" ca="1" si="3"/>
        <v>2024</v>
      </c>
      <c r="I174" s="30" t="str" cm="1">
        <f t="array" aca="1" ref="I174" ca="1">_xlfn.IFS((H174=2024)," ",(H174&lt;=11)," ",AND(H174&gt;=12,H174&lt;=14),"TCadet",AND(H174&gt;=15,H174&lt;=17),"TJunior",AND(H174&gt;=18,H174&lt;=30),"TSenior1",AND(H174&gt;=31,H174&lt;=40),"TSenior2",AND(H174&gt;=41,H174&lt;=50),"TMaster1",AND(H174&gt;=51),"TMaster2")</f>
        <v xml:space="preserve"> </v>
      </c>
      <c r="J174" s="89"/>
      <c r="K174" s="90"/>
      <c r="L174" s="90"/>
      <c r="M174" s="91"/>
      <c r="N174" s="91"/>
      <c r="O174" s="92"/>
      <c r="P174" s="35"/>
    </row>
    <row r="175" spans="1:16" ht="14.4" customHeight="1" x14ac:dyDescent="0.3">
      <c r="A175" s="21">
        <v>157</v>
      </c>
      <c r="B175" s="42">
        <f>'Affiliate Agreement Form'!$F$41</f>
        <v>0</v>
      </c>
      <c r="C175" s="20">
        <f>'E-Submission Acknowledgement'!$B$26</f>
        <v>0</v>
      </c>
      <c r="D175" s="15">
        <f>'E-Submission Acknowledgement'!$B$32</f>
        <v>0</v>
      </c>
      <c r="E175" s="15">
        <f>'E-Submission Acknowledgement'!$F$32</f>
        <v>0</v>
      </c>
      <c r="F175" s="33"/>
      <c r="G175" s="89"/>
      <c r="H175" s="16">
        <f t="shared" ca="1" si="3"/>
        <v>2024</v>
      </c>
      <c r="I175" s="30" t="str" cm="1">
        <f t="array" aca="1" ref="I175" ca="1">_xlfn.IFS((H175=2024)," ",(H175&lt;=11)," ",AND(H175&gt;=12,H175&lt;=14),"TCadet",AND(H175&gt;=15,H175&lt;=17),"TJunior",AND(H175&gt;=18,H175&lt;=30),"TSenior1",AND(H175&gt;=31,H175&lt;=40),"TSenior2",AND(H175&gt;=41,H175&lt;=50),"TMaster1",AND(H175&gt;=51),"TMaster2")</f>
        <v xml:space="preserve"> </v>
      </c>
      <c r="J175" s="89"/>
      <c r="K175" s="90"/>
      <c r="L175" s="90"/>
      <c r="M175" s="91"/>
      <c r="N175" s="91"/>
      <c r="O175" s="92"/>
      <c r="P175" s="35"/>
    </row>
    <row r="176" spans="1:16" ht="14.4" customHeight="1" x14ac:dyDescent="0.3">
      <c r="A176" s="21">
        <v>158</v>
      </c>
      <c r="B176" s="42">
        <f>'Affiliate Agreement Form'!$F$41</f>
        <v>0</v>
      </c>
      <c r="C176" s="20">
        <f>'E-Submission Acknowledgement'!$B$26</f>
        <v>0</v>
      </c>
      <c r="D176" s="15">
        <f>'E-Submission Acknowledgement'!$B$32</f>
        <v>0</v>
      </c>
      <c r="E176" s="15">
        <f>'E-Submission Acknowledgement'!$F$32</f>
        <v>0</v>
      </c>
      <c r="F176" s="33"/>
      <c r="G176" s="89"/>
      <c r="H176" s="16">
        <f t="shared" ca="1" si="3"/>
        <v>2024</v>
      </c>
      <c r="I176" s="30" t="str" cm="1">
        <f t="array" aca="1" ref="I176" ca="1">_xlfn.IFS((H176=2024)," ",(H176&lt;=11)," ",AND(H176&gt;=12,H176&lt;=14),"TCadet",AND(H176&gt;=15,H176&lt;=17),"TJunior",AND(H176&gt;=18,H176&lt;=30),"TSenior1",AND(H176&gt;=31,H176&lt;=40),"TSenior2",AND(H176&gt;=41,H176&lt;=50),"TMaster1",AND(H176&gt;=51),"TMaster2")</f>
        <v xml:space="preserve"> </v>
      </c>
      <c r="J176" s="89"/>
      <c r="K176" s="90"/>
      <c r="L176" s="90"/>
      <c r="M176" s="91"/>
      <c r="N176" s="91"/>
      <c r="O176" s="92"/>
      <c r="P176" s="35"/>
    </row>
    <row r="177" spans="1:16" ht="14.4" customHeight="1" x14ac:dyDescent="0.3">
      <c r="A177" s="21">
        <v>159</v>
      </c>
      <c r="B177" s="42">
        <f>'Affiliate Agreement Form'!$F$41</f>
        <v>0</v>
      </c>
      <c r="C177" s="20">
        <f>'E-Submission Acknowledgement'!$B$26</f>
        <v>0</v>
      </c>
      <c r="D177" s="15">
        <f>'E-Submission Acknowledgement'!$B$32</f>
        <v>0</v>
      </c>
      <c r="E177" s="15">
        <f>'E-Submission Acknowledgement'!$F$32</f>
        <v>0</v>
      </c>
      <c r="F177" s="33"/>
      <c r="G177" s="89"/>
      <c r="H177" s="16">
        <f t="shared" ca="1" si="3"/>
        <v>2024</v>
      </c>
      <c r="I177" s="30" t="str" cm="1">
        <f t="array" aca="1" ref="I177" ca="1">_xlfn.IFS((H177=2024)," ",(H177&lt;=11)," ",AND(H177&gt;=12,H177&lt;=14),"TCadet",AND(H177&gt;=15,H177&lt;=17),"TJunior",AND(H177&gt;=18,H177&lt;=30),"TSenior1",AND(H177&gt;=31,H177&lt;=40),"TSenior2",AND(H177&gt;=41,H177&lt;=50),"TMaster1",AND(H177&gt;=51),"TMaster2")</f>
        <v xml:space="preserve"> </v>
      </c>
      <c r="J177" s="89"/>
      <c r="K177" s="90"/>
      <c r="L177" s="90"/>
      <c r="M177" s="91"/>
      <c r="N177" s="91"/>
      <c r="O177" s="92"/>
      <c r="P177" s="35"/>
    </row>
    <row r="178" spans="1:16" ht="14.4" customHeight="1" x14ac:dyDescent="0.3">
      <c r="A178" s="21">
        <v>160</v>
      </c>
      <c r="B178" s="42">
        <f>'Affiliate Agreement Form'!$F$41</f>
        <v>0</v>
      </c>
      <c r="C178" s="20">
        <f>'E-Submission Acknowledgement'!$B$26</f>
        <v>0</v>
      </c>
      <c r="D178" s="15">
        <f>'E-Submission Acknowledgement'!$B$32</f>
        <v>0</v>
      </c>
      <c r="E178" s="15">
        <f>'E-Submission Acknowledgement'!$F$32</f>
        <v>0</v>
      </c>
      <c r="F178" s="33"/>
      <c r="G178" s="89"/>
      <c r="H178" s="16">
        <f t="shared" ca="1" si="3"/>
        <v>2024</v>
      </c>
      <c r="I178" s="30" t="str" cm="1">
        <f t="array" aca="1" ref="I178" ca="1">_xlfn.IFS((H178=2024)," ",(H178&lt;=11)," ",AND(H178&gt;=12,H178&lt;=14),"TCadet",AND(H178&gt;=15,H178&lt;=17),"TJunior",AND(H178&gt;=18,H178&lt;=30),"TSenior1",AND(H178&gt;=31,H178&lt;=40),"TSenior2",AND(H178&gt;=41,H178&lt;=50),"TMaster1",AND(H178&gt;=51),"TMaster2")</f>
        <v xml:space="preserve"> </v>
      </c>
      <c r="J178" s="89"/>
      <c r="K178" s="90"/>
      <c r="L178" s="90"/>
      <c r="M178" s="91"/>
      <c r="N178" s="91"/>
      <c r="O178" s="92"/>
      <c r="P178" s="35"/>
    </row>
    <row r="179" spans="1:16" ht="14.4" customHeight="1" x14ac:dyDescent="0.3">
      <c r="A179" s="21">
        <v>161</v>
      </c>
      <c r="B179" s="42">
        <f>'Affiliate Agreement Form'!$F$41</f>
        <v>0</v>
      </c>
      <c r="C179" s="20">
        <f>'E-Submission Acknowledgement'!$B$26</f>
        <v>0</v>
      </c>
      <c r="D179" s="15">
        <f>'E-Submission Acknowledgement'!$B$32</f>
        <v>0</v>
      </c>
      <c r="E179" s="15">
        <f>'E-Submission Acknowledgement'!$F$32</f>
        <v>0</v>
      </c>
      <c r="F179" s="33"/>
      <c r="G179" s="89"/>
      <c r="H179" s="16">
        <f t="shared" ca="1" si="3"/>
        <v>2024</v>
      </c>
      <c r="I179" s="30" t="str" cm="1">
        <f t="array" aca="1" ref="I179" ca="1">_xlfn.IFS((H179=2024)," ",(H179&lt;=11)," ",AND(H179&gt;=12,H179&lt;=14),"TCadet",AND(H179&gt;=15,H179&lt;=17),"TJunior",AND(H179&gt;=18,H179&lt;=30),"TSenior1",AND(H179&gt;=31,H179&lt;=40),"TSenior2",AND(H179&gt;=41,H179&lt;=50),"TMaster1",AND(H179&gt;=51),"TMaster2")</f>
        <v xml:space="preserve"> </v>
      </c>
      <c r="J179" s="89"/>
      <c r="K179" s="90"/>
      <c r="L179" s="90"/>
      <c r="M179" s="91"/>
      <c r="N179" s="91"/>
      <c r="O179" s="92"/>
      <c r="P179" s="35"/>
    </row>
    <row r="180" spans="1:16" ht="14.4" customHeight="1" x14ac:dyDescent="0.3">
      <c r="A180" s="21">
        <v>162</v>
      </c>
      <c r="B180" s="42">
        <f>'Affiliate Agreement Form'!$F$41</f>
        <v>0</v>
      </c>
      <c r="C180" s="20">
        <f>'E-Submission Acknowledgement'!$B$26</f>
        <v>0</v>
      </c>
      <c r="D180" s="15">
        <f>'E-Submission Acknowledgement'!$B$32</f>
        <v>0</v>
      </c>
      <c r="E180" s="15">
        <f>'E-Submission Acknowledgement'!$F$32</f>
        <v>0</v>
      </c>
      <c r="F180" s="33"/>
      <c r="G180" s="89"/>
      <c r="H180" s="16">
        <f t="shared" ca="1" si="3"/>
        <v>2024</v>
      </c>
      <c r="I180" s="30" t="str" cm="1">
        <f t="array" aca="1" ref="I180" ca="1">_xlfn.IFS((H180=2024)," ",(H180&lt;=11)," ",AND(H180&gt;=12,H180&lt;=14),"TCadet",AND(H180&gt;=15,H180&lt;=17),"TJunior",AND(H180&gt;=18,H180&lt;=30),"TSenior1",AND(H180&gt;=31,H180&lt;=40),"TSenior2",AND(H180&gt;=41,H180&lt;=50),"TMaster1",AND(H180&gt;=51),"TMaster2")</f>
        <v xml:space="preserve"> </v>
      </c>
      <c r="J180" s="89"/>
      <c r="K180" s="90"/>
      <c r="L180" s="90"/>
      <c r="M180" s="91"/>
      <c r="N180" s="91"/>
      <c r="O180" s="92"/>
      <c r="P180" s="35"/>
    </row>
    <row r="181" spans="1:16" ht="14.4" customHeight="1" x14ac:dyDescent="0.3">
      <c r="A181" s="21">
        <v>163</v>
      </c>
      <c r="B181" s="42">
        <f>'Affiliate Agreement Form'!$F$41</f>
        <v>0</v>
      </c>
      <c r="C181" s="20">
        <f>'E-Submission Acknowledgement'!$B$26</f>
        <v>0</v>
      </c>
      <c r="D181" s="15">
        <f>'E-Submission Acknowledgement'!$B$32</f>
        <v>0</v>
      </c>
      <c r="E181" s="15">
        <f>'E-Submission Acknowledgement'!$F$32</f>
        <v>0</v>
      </c>
      <c r="F181" s="33"/>
      <c r="G181" s="89"/>
      <c r="H181" s="16">
        <f t="shared" ca="1" si="3"/>
        <v>2024</v>
      </c>
      <c r="I181" s="30" t="str" cm="1">
        <f t="array" aca="1" ref="I181" ca="1">_xlfn.IFS((H181=2024)," ",(H181&lt;=11)," ",AND(H181&gt;=12,H181&lt;=14),"TCadet",AND(H181&gt;=15,H181&lt;=17),"TJunior",AND(H181&gt;=18,H181&lt;=30),"TSenior1",AND(H181&gt;=31,H181&lt;=40),"TSenior2",AND(H181&gt;=41,H181&lt;=50),"TMaster1",AND(H181&gt;=51),"TMaster2")</f>
        <v xml:space="preserve"> </v>
      </c>
      <c r="J181" s="89"/>
      <c r="K181" s="90"/>
      <c r="L181" s="90"/>
      <c r="M181" s="91"/>
      <c r="N181" s="91"/>
      <c r="O181" s="92"/>
      <c r="P181" s="35"/>
    </row>
    <row r="182" spans="1:16" ht="14.4" customHeight="1" x14ac:dyDescent="0.3">
      <c r="A182" s="21">
        <v>164</v>
      </c>
      <c r="B182" s="42">
        <f>'Affiliate Agreement Form'!$F$41</f>
        <v>0</v>
      </c>
      <c r="C182" s="20">
        <f>'E-Submission Acknowledgement'!$B$26</f>
        <v>0</v>
      </c>
      <c r="D182" s="15">
        <f>'E-Submission Acknowledgement'!$B$32</f>
        <v>0</v>
      </c>
      <c r="E182" s="15">
        <f>'E-Submission Acknowledgement'!$F$32</f>
        <v>0</v>
      </c>
      <c r="F182" s="33"/>
      <c r="G182" s="89"/>
      <c r="H182" s="16">
        <f t="shared" ca="1" si="3"/>
        <v>2024</v>
      </c>
      <c r="I182" s="30" t="str" cm="1">
        <f t="array" aca="1" ref="I182" ca="1">_xlfn.IFS((H182=2024)," ",(H182&lt;=11)," ",AND(H182&gt;=12,H182&lt;=14),"TCadet",AND(H182&gt;=15,H182&lt;=17),"TJunior",AND(H182&gt;=18,H182&lt;=30),"TSenior1",AND(H182&gt;=31,H182&lt;=40),"TSenior2",AND(H182&gt;=41,H182&lt;=50),"TMaster1",AND(H182&gt;=51),"TMaster2")</f>
        <v xml:space="preserve"> </v>
      </c>
      <c r="J182" s="89"/>
      <c r="K182" s="90"/>
      <c r="L182" s="90"/>
      <c r="M182" s="91"/>
      <c r="N182" s="91"/>
      <c r="O182" s="92"/>
      <c r="P182" s="35"/>
    </row>
    <row r="183" spans="1:16" ht="14.4" customHeight="1" x14ac:dyDescent="0.3">
      <c r="A183" s="21">
        <v>165</v>
      </c>
      <c r="B183" s="42">
        <f>'Affiliate Agreement Form'!$F$41</f>
        <v>0</v>
      </c>
      <c r="C183" s="20">
        <f>'E-Submission Acknowledgement'!$B$26</f>
        <v>0</v>
      </c>
      <c r="D183" s="15">
        <f>'E-Submission Acknowledgement'!$B$32</f>
        <v>0</v>
      </c>
      <c r="E183" s="15">
        <f>'E-Submission Acknowledgement'!$F$32</f>
        <v>0</v>
      </c>
      <c r="F183" s="33"/>
      <c r="G183" s="89"/>
      <c r="H183" s="16">
        <f t="shared" ca="1" si="3"/>
        <v>2024</v>
      </c>
      <c r="I183" s="30" t="str" cm="1">
        <f t="array" aca="1" ref="I183" ca="1">_xlfn.IFS((H183=2024)," ",(H183&lt;=11)," ",AND(H183&gt;=12,H183&lt;=14),"TCadet",AND(H183&gt;=15,H183&lt;=17),"TJunior",AND(H183&gt;=18,H183&lt;=30),"TSenior1",AND(H183&gt;=31,H183&lt;=40),"TSenior2",AND(H183&gt;=41,H183&lt;=50),"TMaster1",AND(H183&gt;=51),"TMaster2")</f>
        <v xml:space="preserve"> </v>
      </c>
      <c r="J183" s="89"/>
      <c r="K183" s="90"/>
      <c r="L183" s="90"/>
      <c r="M183" s="91"/>
      <c r="N183" s="91"/>
      <c r="O183" s="92"/>
      <c r="P183" s="35"/>
    </row>
    <row r="184" spans="1:16" ht="14.4" customHeight="1" x14ac:dyDescent="0.3">
      <c r="A184" s="21">
        <v>166</v>
      </c>
      <c r="B184" s="42">
        <f>'Affiliate Agreement Form'!$F$41</f>
        <v>0</v>
      </c>
      <c r="C184" s="20">
        <f>'E-Submission Acknowledgement'!$B$26</f>
        <v>0</v>
      </c>
      <c r="D184" s="15">
        <f>'E-Submission Acknowledgement'!$B$32</f>
        <v>0</v>
      </c>
      <c r="E184" s="15">
        <f>'E-Submission Acknowledgement'!$F$32</f>
        <v>0</v>
      </c>
      <c r="F184" s="33"/>
      <c r="G184" s="89"/>
      <c r="H184" s="16">
        <f t="shared" ca="1" si="3"/>
        <v>2024</v>
      </c>
      <c r="I184" s="30" t="str" cm="1">
        <f t="array" aca="1" ref="I184" ca="1">_xlfn.IFS((H184=2024)," ",(H184&lt;=11)," ",AND(H184&gt;=12,H184&lt;=14),"TCadet",AND(H184&gt;=15,H184&lt;=17),"TJunior",AND(H184&gt;=18,H184&lt;=30),"TSenior1",AND(H184&gt;=31,H184&lt;=40),"TSenior2",AND(H184&gt;=41,H184&lt;=50),"TMaster1",AND(H184&gt;=51),"TMaster2")</f>
        <v xml:space="preserve"> </v>
      </c>
      <c r="J184" s="89"/>
      <c r="K184" s="90"/>
      <c r="L184" s="90"/>
      <c r="M184" s="91"/>
      <c r="N184" s="91"/>
      <c r="O184" s="92"/>
      <c r="P184" s="35"/>
    </row>
    <row r="185" spans="1:16" ht="14.4" customHeight="1" x14ac:dyDescent="0.3">
      <c r="A185" s="21">
        <v>167</v>
      </c>
      <c r="B185" s="42">
        <f>'Affiliate Agreement Form'!$F$41</f>
        <v>0</v>
      </c>
      <c r="C185" s="20">
        <f>'E-Submission Acknowledgement'!$B$26</f>
        <v>0</v>
      </c>
      <c r="D185" s="15">
        <f>'E-Submission Acknowledgement'!$B$32</f>
        <v>0</v>
      </c>
      <c r="E185" s="15">
        <f>'E-Submission Acknowledgement'!$F$32</f>
        <v>0</v>
      </c>
      <c r="F185" s="33"/>
      <c r="G185" s="89"/>
      <c r="H185" s="16">
        <f t="shared" ca="1" si="3"/>
        <v>2024</v>
      </c>
      <c r="I185" s="30" t="str" cm="1">
        <f t="array" aca="1" ref="I185" ca="1">_xlfn.IFS((H185=2024)," ",(H185&lt;=11)," ",AND(H185&gt;=12,H185&lt;=14),"TCadet",AND(H185&gt;=15,H185&lt;=17),"TJunior",AND(H185&gt;=18,H185&lt;=30),"TSenior1",AND(H185&gt;=31,H185&lt;=40),"TSenior2",AND(H185&gt;=41,H185&lt;=50),"TMaster1",AND(H185&gt;=51),"TMaster2")</f>
        <v xml:space="preserve"> </v>
      </c>
      <c r="J185" s="89"/>
      <c r="K185" s="90"/>
      <c r="L185" s="90"/>
      <c r="M185" s="91"/>
      <c r="N185" s="91"/>
      <c r="O185" s="92"/>
      <c r="P185" s="35"/>
    </row>
    <row r="186" spans="1:16" ht="14.4" customHeight="1" x14ac:dyDescent="0.3">
      <c r="A186" s="21">
        <v>168</v>
      </c>
      <c r="B186" s="42">
        <f>'Affiliate Agreement Form'!$F$41</f>
        <v>0</v>
      </c>
      <c r="C186" s="20">
        <f>'E-Submission Acknowledgement'!$B$26</f>
        <v>0</v>
      </c>
      <c r="D186" s="15">
        <f>'E-Submission Acknowledgement'!$B$32</f>
        <v>0</v>
      </c>
      <c r="E186" s="15">
        <f>'E-Submission Acknowledgement'!$F$32</f>
        <v>0</v>
      </c>
      <c r="F186" s="33"/>
      <c r="G186" s="89"/>
      <c r="H186" s="16">
        <f t="shared" ca="1" si="3"/>
        <v>2024</v>
      </c>
      <c r="I186" s="30" t="str" cm="1">
        <f t="array" aca="1" ref="I186" ca="1">_xlfn.IFS((H186=2024)," ",(H186&lt;=11)," ",AND(H186&gt;=12,H186&lt;=14),"TCadet",AND(H186&gt;=15,H186&lt;=17),"TJunior",AND(H186&gt;=18,H186&lt;=30),"TSenior1",AND(H186&gt;=31,H186&lt;=40),"TSenior2",AND(H186&gt;=41,H186&lt;=50),"TMaster1",AND(H186&gt;=51),"TMaster2")</f>
        <v xml:space="preserve"> </v>
      </c>
      <c r="J186" s="89"/>
      <c r="K186" s="90"/>
      <c r="L186" s="90"/>
      <c r="M186" s="91"/>
      <c r="N186" s="91"/>
      <c r="O186" s="92"/>
      <c r="P186" s="35"/>
    </row>
    <row r="187" spans="1:16" ht="14.4" customHeight="1" x14ac:dyDescent="0.3">
      <c r="A187" s="21">
        <v>169</v>
      </c>
      <c r="B187" s="42">
        <f>'Affiliate Agreement Form'!$F$41</f>
        <v>0</v>
      </c>
      <c r="C187" s="20">
        <f>'E-Submission Acknowledgement'!$B$26</f>
        <v>0</v>
      </c>
      <c r="D187" s="15">
        <f>'E-Submission Acknowledgement'!$B$32</f>
        <v>0</v>
      </c>
      <c r="E187" s="15">
        <f>'E-Submission Acknowledgement'!$F$32</f>
        <v>0</v>
      </c>
      <c r="F187" s="33"/>
      <c r="G187" s="89"/>
      <c r="H187" s="16">
        <f t="shared" ca="1" si="3"/>
        <v>2024</v>
      </c>
      <c r="I187" s="30" t="str" cm="1">
        <f t="array" aca="1" ref="I187" ca="1">_xlfn.IFS((H187=2024)," ",(H187&lt;=11)," ",AND(H187&gt;=12,H187&lt;=14),"TCadet",AND(H187&gt;=15,H187&lt;=17),"TJunior",AND(H187&gt;=18,H187&lt;=30),"TSenior1",AND(H187&gt;=31,H187&lt;=40),"TSenior2",AND(H187&gt;=41,H187&lt;=50),"TMaster1",AND(H187&gt;=51),"TMaster2")</f>
        <v xml:space="preserve"> </v>
      </c>
      <c r="J187" s="89"/>
      <c r="K187" s="90"/>
      <c r="L187" s="90"/>
      <c r="M187" s="91"/>
      <c r="N187" s="91"/>
      <c r="O187" s="92"/>
      <c r="P187" s="35"/>
    </row>
    <row r="188" spans="1:16" ht="14.4" customHeight="1" x14ac:dyDescent="0.3">
      <c r="A188" s="21">
        <v>170</v>
      </c>
      <c r="B188" s="42">
        <f>'Affiliate Agreement Form'!$F$41</f>
        <v>0</v>
      </c>
      <c r="C188" s="20">
        <f>'E-Submission Acknowledgement'!$B$26</f>
        <v>0</v>
      </c>
      <c r="D188" s="15">
        <f>'E-Submission Acknowledgement'!$B$32</f>
        <v>0</v>
      </c>
      <c r="E188" s="15">
        <f>'E-Submission Acknowledgement'!$F$32</f>
        <v>0</v>
      </c>
      <c r="F188" s="33"/>
      <c r="G188" s="89"/>
      <c r="H188" s="16">
        <f t="shared" ca="1" si="3"/>
        <v>2024</v>
      </c>
      <c r="I188" s="30" t="str" cm="1">
        <f t="array" aca="1" ref="I188" ca="1">_xlfn.IFS((H188=2024)," ",(H188&lt;=11)," ",AND(H188&gt;=12,H188&lt;=14),"TCadet",AND(H188&gt;=15,H188&lt;=17),"TJunior",AND(H188&gt;=18,H188&lt;=30),"TSenior1",AND(H188&gt;=31,H188&lt;=40),"TSenior2",AND(H188&gt;=41,H188&lt;=50),"TMaster1",AND(H188&gt;=51),"TMaster2")</f>
        <v xml:space="preserve"> </v>
      </c>
      <c r="J188" s="89"/>
      <c r="K188" s="90"/>
      <c r="L188" s="90"/>
      <c r="M188" s="91"/>
      <c r="N188" s="91"/>
      <c r="O188" s="92"/>
      <c r="P188" s="35"/>
    </row>
    <row r="189" spans="1:16" ht="14.4" customHeight="1" x14ac:dyDescent="0.3">
      <c r="A189" s="21">
        <v>171</v>
      </c>
      <c r="B189" s="42">
        <f>'Affiliate Agreement Form'!$F$41</f>
        <v>0</v>
      </c>
      <c r="C189" s="20">
        <f>'E-Submission Acknowledgement'!$B$26</f>
        <v>0</v>
      </c>
      <c r="D189" s="15">
        <f>'E-Submission Acknowledgement'!$B$32</f>
        <v>0</v>
      </c>
      <c r="E189" s="15">
        <f>'E-Submission Acknowledgement'!$F$32</f>
        <v>0</v>
      </c>
      <c r="F189" s="33"/>
      <c r="G189" s="89"/>
      <c r="H189" s="16">
        <f t="shared" ca="1" si="3"/>
        <v>2024</v>
      </c>
      <c r="I189" s="30" t="str" cm="1">
        <f t="array" aca="1" ref="I189" ca="1">_xlfn.IFS((H189=2024)," ",(H189&lt;=11)," ",AND(H189&gt;=12,H189&lt;=14),"TCadet",AND(H189&gt;=15,H189&lt;=17),"TJunior",AND(H189&gt;=18,H189&lt;=30),"TSenior1",AND(H189&gt;=31,H189&lt;=40),"TSenior2",AND(H189&gt;=41,H189&lt;=50),"TMaster1",AND(H189&gt;=51),"TMaster2")</f>
        <v xml:space="preserve"> </v>
      </c>
      <c r="J189" s="89"/>
      <c r="K189" s="90"/>
      <c r="L189" s="90"/>
      <c r="M189" s="91"/>
      <c r="N189" s="91"/>
      <c r="O189" s="92"/>
      <c r="P189" s="35"/>
    </row>
    <row r="190" spans="1:16" ht="14.4" customHeight="1" x14ac:dyDescent="0.3">
      <c r="A190" s="21">
        <v>172</v>
      </c>
      <c r="B190" s="42">
        <f>'Affiliate Agreement Form'!$F$41</f>
        <v>0</v>
      </c>
      <c r="C190" s="20">
        <f>'E-Submission Acknowledgement'!$B$26</f>
        <v>0</v>
      </c>
      <c r="D190" s="15">
        <f>'E-Submission Acknowledgement'!$B$32</f>
        <v>0</v>
      </c>
      <c r="E190" s="15">
        <f>'E-Submission Acknowledgement'!$F$32</f>
        <v>0</v>
      </c>
      <c r="F190" s="33"/>
      <c r="G190" s="89"/>
      <c r="H190" s="16">
        <f t="shared" ca="1" si="3"/>
        <v>2024</v>
      </c>
      <c r="I190" s="30" t="str" cm="1">
        <f t="array" aca="1" ref="I190" ca="1">_xlfn.IFS((H190=2024)," ",(H190&lt;=11)," ",AND(H190&gt;=12,H190&lt;=14),"TCadet",AND(H190&gt;=15,H190&lt;=17),"TJunior",AND(H190&gt;=18,H190&lt;=30),"TSenior1",AND(H190&gt;=31,H190&lt;=40),"TSenior2",AND(H190&gt;=41,H190&lt;=50),"TMaster1",AND(H190&gt;=51),"TMaster2")</f>
        <v xml:space="preserve"> </v>
      </c>
      <c r="J190" s="89"/>
      <c r="K190" s="90"/>
      <c r="L190" s="90"/>
      <c r="M190" s="91"/>
      <c r="N190" s="91"/>
      <c r="O190" s="92"/>
      <c r="P190" s="35"/>
    </row>
    <row r="191" spans="1:16" ht="14.4" customHeight="1" x14ac:dyDescent="0.3">
      <c r="A191" s="21">
        <v>173</v>
      </c>
      <c r="B191" s="42">
        <f>'Affiliate Agreement Form'!$F$41</f>
        <v>0</v>
      </c>
      <c r="C191" s="20">
        <f>'E-Submission Acknowledgement'!$B$26</f>
        <v>0</v>
      </c>
      <c r="D191" s="15">
        <f>'E-Submission Acknowledgement'!$B$32</f>
        <v>0</v>
      </c>
      <c r="E191" s="15">
        <f>'E-Submission Acknowledgement'!$F$32</f>
        <v>0</v>
      </c>
      <c r="F191" s="33"/>
      <c r="G191" s="89"/>
      <c r="H191" s="16">
        <f t="shared" ca="1" si="3"/>
        <v>2024</v>
      </c>
      <c r="I191" s="30" t="str" cm="1">
        <f t="array" aca="1" ref="I191" ca="1">_xlfn.IFS((H191=2024)," ",(H191&lt;=11)," ",AND(H191&gt;=12,H191&lt;=14),"TCadet",AND(H191&gt;=15,H191&lt;=17),"TJunior",AND(H191&gt;=18,H191&lt;=30),"TSenior1",AND(H191&gt;=31,H191&lt;=40),"TSenior2",AND(H191&gt;=41,H191&lt;=50),"TMaster1",AND(H191&gt;=51),"TMaster2")</f>
        <v xml:space="preserve"> </v>
      </c>
      <c r="J191" s="89"/>
      <c r="K191" s="90"/>
      <c r="L191" s="90"/>
      <c r="M191" s="91"/>
      <c r="N191" s="91"/>
      <c r="O191" s="92"/>
      <c r="P191" s="35"/>
    </row>
    <row r="192" spans="1:16" ht="14.4" customHeight="1" x14ac:dyDescent="0.3">
      <c r="A192" s="21">
        <v>174</v>
      </c>
      <c r="B192" s="42">
        <f>'Affiliate Agreement Form'!$F$41</f>
        <v>0</v>
      </c>
      <c r="C192" s="20">
        <f>'E-Submission Acknowledgement'!$B$26</f>
        <v>0</v>
      </c>
      <c r="D192" s="15">
        <f>'E-Submission Acknowledgement'!$B$32</f>
        <v>0</v>
      </c>
      <c r="E192" s="15">
        <f>'E-Submission Acknowledgement'!$F$32</f>
        <v>0</v>
      </c>
      <c r="F192" s="33"/>
      <c r="G192" s="89"/>
      <c r="H192" s="16">
        <f t="shared" ca="1" si="3"/>
        <v>2024</v>
      </c>
      <c r="I192" s="30" t="str" cm="1">
        <f t="array" aca="1" ref="I192" ca="1">_xlfn.IFS((H192=2024)," ",(H192&lt;=11)," ",AND(H192&gt;=12,H192&lt;=14),"TCadet",AND(H192&gt;=15,H192&lt;=17),"TJunior",AND(H192&gt;=18,H192&lt;=30),"TSenior1",AND(H192&gt;=31,H192&lt;=40),"TSenior2",AND(H192&gt;=41,H192&lt;=50),"TMaster1",AND(H192&gt;=51),"TMaster2")</f>
        <v xml:space="preserve"> </v>
      </c>
      <c r="J192" s="89"/>
      <c r="K192" s="90"/>
      <c r="L192" s="90"/>
      <c r="M192" s="91"/>
      <c r="N192" s="91"/>
      <c r="O192" s="92"/>
      <c r="P192" s="35"/>
    </row>
    <row r="193" spans="1:16" ht="14.4" customHeight="1" x14ac:dyDescent="0.3">
      <c r="A193" s="21">
        <v>175</v>
      </c>
      <c r="B193" s="42">
        <f>'Affiliate Agreement Form'!$F$41</f>
        <v>0</v>
      </c>
      <c r="C193" s="20">
        <f>'E-Submission Acknowledgement'!$B$26</f>
        <v>0</v>
      </c>
      <c r="D193" s="15">
        <f>'E-Submission Acknowledgement'!$B$32</f>
        <v>0</v>
      </c>
      <c r="E193" s="15">
        <f>'E-Submission Acknowledgement'!$F$32</f>
        <v>0</v>
      </c>
      <c r="F193" s="33"/>
      <c r="G193" s="89"/>
      <c r="H193" s="16">
        <f t="shared" ca="1" si="3"/>
        <v>2024</v>
      </c>
      <c r="I193" s="30" t="str" cm="1">
        <f t="array" aca="1" ref="I193" ca="1">_xlfn.IFS((H193=2024)," ",(H193&lt;=11)," ",AND(H193&gt;=12,H193&lt;=14),"TCadet",AND(H193&gt;=15,H193&lt;=17),"TJunior",AND(H193&gt;=18,H193&lt;=30),"TSenior1",AND(H193&gt;=31,H193&lt;=40),"TSenior2",AND(H193&gt;=41,H193&lt;=50),"TMaster1",AND(H193&gt;=51),"TMaster2")</f>
        <v xml:space="preserve"> </v>
      </c>
      <c r="J193" s="89"/>
      <c r="K193" s="90"/>
      <c r="L193" s="90"/>
      <c r="M193" s="91"/>
      <c r="N193" s="91"/>
      <c r="O193" s="92"/>
      <c r="P193" s="35"/>
    </row>
    <row r="194" spans="1:16" ht="14.4" customHeight="1" x14ac:dyDescent="0.3">
      <c r="A194" s="21">
        <v>176</v>
      </c>
      <c r="B194" s="42">
        <f>'Affiliate Agreement Form'!$F$41</f>
        <v>0</v>
      </c>
      <c r="C194" s="20">
        <f>'E-Submission Acknowledgement'!$B$26</f>
        <v>0</v>
      </c>
      <c r="D194" s="15">
        <f>'E-Submission Acknowledgement'!$B$32</f>
        <v>0</v>
      </c>
      <c r="E194" s="15">
        <f>'E-Submission Acknowledgement'!$F$32</f>
        <v>0</v>
      </c>
      <c r="F194" s="33"/>
      <c r="G194" s="89"/>
      <c r="H194" s="16">
        <f t="shared" ca="1" si="3"/>
        <v>2024</v>
      </c>
      <c r="I194" s="30" t="str" cm="1">
        <f t="array" aca="1" ref="I194" ca="1">_xlfn.IFS((H194=2024)," ",(H194&lt;=11)," ",AND(H194&gt;=12,H194&lt;=14),"TCadet",AND(H194&gt;=15,H194&lt;=17),"TJunior",AND(H194&gt;=18,H194&lt;=30),"TSenior1",AND(H194&gt;=31,H194&lt;=40),"TSenior2",AND(H194&gt;=41,H194&lt;=50),"TMaster1",AND(H194&gt;=51),"TMaster2")</f>
        <v xml:space="preserve"> </v>
      </c>
      <c r="J194" s="89"/>
      <c r="K194" s="90"/>
      <c r="L194" s="90"/>
      <c r="M194" s="91"/>
      <c r="N194" s="91"/>
      <c r="O194" s="92"/>
      <c r="P194" s="35"/>
    </row>
    <row r="195" spans="1:16" ht="14.4" customHeight="1" x14ac:dyDescent="0.3">
      <c r="A195" s="21">
        <v>177</v>
      </c>
      <c r="B195" s="42">
        <f>'Affiliate Agreement Form'!$F$41</f>
        <v>0</v>
      </c>
      <c r="C195" s="20">
        <f>'E-Submission Acknowledgement'!$B$26</f>
        <v>0</v>
      </c>
      <c r="D195" s="15">
        <f>'E-Submission Acknowledgement'!$B$32</f>
        <v>0</v>
      </c>
      <c r="E195" s="15">
        <f>'E-Submission Acknowledgement'!$F$32</f>
        <v>0</v>
      </c>
      <c r="F195" s="33"/>
      <c r="G195" s="89"/>
      <c r="H195" s="16">
        <f t="shared" ca="1" si="3"/>
        <v>2024</v>
      </c>
      <c r="I195" s="30" t="str" cm="1">
        <f t="array" aca="1" ref="I195" ca="1">_xlfn.IFS((H195=2024)," ",(H195&lt;=11)," ",AND(H195&gt;=12,H195&lt;=14),"TCadet",AND(H195&gt;=15,H195&lt;=17),"TJunior",AND(H195&gt;=18,H195&lt;=30),"TSenior1",AND(H195&gt;=31,H195&lt;=40),"TSenior2",AND(H195&gt;=41,H195&lt;=50),"TMaster1",AND(H195&gt;=51),"TMaster2")</f>
        <v xml:space="preserve"> </v>
      </c>
      <c r="J195" s="89"/>
      <c r="K195" s="90"/>
      <c r="L195" s="90"/>
      <c r="M195" s="91"/>
      <c r="N195" s="91"/>
      <c r="O195" s="92"/>
      <c r="P195" s="35"/>
    </row>
    <row r="196" spans="1:16" ht="14.4" customHeight="1" x14ac:dyDescent="0.3">
      <c r="A196" s="21">
        <v>178</v>
      </c>
      <c r="B196" s="42">
        <f>'Affiliate Agreement Form'!$F$41</f>
        <v>0</v>
      </c>
      <c r="C196" s="20">
        <f>'E-Submission Acknowledgement'!$B$26</f>
        <v>0</v>
      </c>
      <c r="D196" s="15">
        <f>'E-Submission Acknowledgement'!$B$32</f>
        <v>0</v>
      </c>
      <c r="E196" s="15">
        <f>'E-Submission Acknowledgement'!$F$32</f>
        <v>0</v>
      </c>
      <c r="F196" s="33"/>
      <c r="G196" s="89"/>
      <c r="H196" s="16">
        <f t="shared" ca="1" si="3"/>
        <v>2024</v>
      </c>
      <c r="I196" s="30" t="str" cm="1">
        <f t="array" aca="1" ref="I196" ca="1">_xlfn.IFS((H196=2024)," ",(H196&lt;=11)," ",AND(H196&gt;=12,H196&lt;=14),"TCadet",AND(H196&gt;=15,H196&lt;=17),"TJunior",AND(H196&gt;=18,H196&lt;=30),"TSenior1",AND(H196&gt;=31,H196&lt;=40),"TSenior2",AND(H196&gt;=41,H196&lt;=50),"TMaster1",AND(H196&gt;=51),"TMaster2")</f>
        <v xml:space="preserve"> </v>
      </c>
      <c r="J196" s="89"/>
      <c r="K196" s="90"/>
      <c r="L196" s="90"/>
      <c r="M196" s="91"/>
      <c r="N196" s="91"/>
      <c r="O196" s="92"/>
      <c r="P196" s="35"/>
    </row>
    <row r="197" spans="1:16" ht="14.4" customHeight="1" x14ac:dyDescent="0.3">
      <c r="A197" s="21">
        <v>179</v>
      </c>
      <c r="B197" s="42">
        <f>'Affiliate Agreement Form'!$F$41</f>
        <v>0</v>
      </c>
      <c r="C197" s="20">
        <f>'E-Submission Acknowledgement'!$B$26</f>
        <v>0</v>
      </c>
      <c r="D197" s="15">
        <f>'E-Submission Acknowledgement'!$B$32</f>
        <v>0</v>
      </c>
      <c r="E197" s="15">
        <f>'E-Submission Acknowledgement'!$F$32</f>
        <v>0</v>
      </c>
      <c r="F197" s="33"/>
      <c r="G197" s="89"/>
      <c r="H197" s="16">
        <f t="shared" ca="1" si="3"/>
        <v>2024</v>
      </c>
      <c r="I197" s="30" t="str" cm="1">
        <f t="array" aca="1" ref="I197" ca="1">_xlfn.IFS((H197=2024)," ",(H197&lt;=11)," ",AND(H197&gt;=12,H197&lt;=14),"TCadet",AND(H197&gt;=15,H197&lt;=17),"TJunior",AND(H197&gt;=18,H197&lt;=30),"TSenior1",AND(H197&gt;=31,H197&lt;=40),"TSenior2",AND(H197&gt;=41,H197&lt;=50),"TMaster1",AND(H197&gt;=51),"TMaster2")</f>
        <v xml:space="preserve"> </v>
      </c>
      <c r="J197" s="89"/>
      <c r="K197" s="90"/>
      <c r="L197" s="90"/>
      <c r="M197" s="91"/>
      <c r="N197" s="91"/>
      <c r="O197" s="92"/>
      <c r="P197" s="35"/>
    </row>
    <row r="198" spans="1:16" ht="14.4" customHeight="1" x14ac:dyDescent="0.3">
      <c r="A198" s="21">
        <v>180</v>
      </c>
      <c r="B198" s="42">
        <f>'Affiliate Agreement Form'!$F$41</f>
        <v>0</v>
      </c>
      <c r="C198" s="20">
        <f>'E-Submission Acknowledgement'!$B$26</f>
        <v>0</v>
      </c>
      <c r="D198" s="15">
        <f>'E-Submission Acknowledgement'!$B$32</f>
        <v>0</v>
      </c>
      <c r="E198" s="15">
        <f>'E-Submission Acknowledgement'!$F$32</f>
        <v>0</v>
      </c>
      <c r="F198" s="33"/>
      <c r="G198" s="89"/>
      <c r="H198" s="16">
        <f t="shared" ca="1" si="3"/>
        <v>2024</v>
      </c>
      <c r="I198" s="30" t="str" cm="1">
        <f t="array" aca="1" ref="I198" ca="1">_xlfn.IFS((H198=2024)," ",(H198&lt;=11)," ",AND(H198&gt;=12,H198&lt;=14),"TCadet",AND(H198&gt;=15,H198&lt;=17),"TJunior",AND(H198&gt;=18,H198&lt;=30),"TSenior1",AND(H198&gt;=31,H198&lt;=40),"TSenior2",AND(H198&gt;=41,H198&lt;=50),"TMaster1",AND(H198&gt;=51),"TMaster2")</f>
        <v xml:space="preserve"> </v>
      </c>
      <c r="J198" s="89"/>
      <c r="K198" s="90"/>
      <c r="L198" s="90"/>
      <c r="M198" s="91"/>
      <c r="N198" s="91"/>
      <c r="O198" s="92"/>
      <c r="P198" s="35"/>
    </row>
    <row r="199" spans="1:16" ht="14.4" customHeight="1" x14ac:dyDescent="0.3">
      <c r="A199" s="21">
        <v>181</v>
      </c>
      <c r="B199" s="42">
        <f>'Affiliate Agreement Form'!$F$41</f>
        <v>0</v>
      </c>
      <c r="C199" s="20">
        <f>'E-Submission Acknowledgement'!$B$26</f>
        <v>0</v>
      </c>
      <c r="D199" s="15">
        <f>'E-Submission Acknowledgement'!$B$32</f>
        <v>0</v>
      </c>
      <c r="E199" s="15">
        <f>'E-Submission Acknowledgement'!$F$32</f>
        <v>0</v>
      </c>
      <c r="F199" s="33"/>
      <c r="G199" s="89"/>
      <c r="H199" s="16">
        <f t="shared" ca="1" si="3"/>
        <v>2024</v>
      </c>
      <c r="I199" s="30" t="str" cm="1">
        <f t="array" aca="1" ref="I199" ca="1">_xlfn.IFS((H199=2024)," ",(H199&lt;=11)," ",AND(H199&gt;=12,H199&lt;=14),"TCadet",AND(H199&gt;=15,H199&lt;=17),"TJunior",AND(H199&gt;=18,H199&lt;=30),"TSenior1",AND(H199&gt;=31,H199&lt;=40),"TSenior2",AND(H199&gt;=41,H199&lt;=50),"TMaster1",AND(H199&gt;=51),"TMaster2")</f>
        <v xml:space="preserve"> </v>
      </c>
      <c r="J199" s="89"/>
      <c r="K199" s="90"/>
      <c r="L199" s="90"/>
      <c r="M199" s="91"/>
      <c r="N199" s="91"/>
      <c r="O199" s="92"/>
      <c r="P199" s="35"/>
    </row>
    <row r="200" spans="1:16" ht="14.4" customHeight="1" x14ac:dyDescent="0.3">
      <c r="A200" s="21">
        <v>182</v>
      </c>
      <c r="B200" s="42">
        <f>'Affiliate Agreement Form'!$F$41</f>
        <v>0</v>
      </c>
      <c r="C200" s="20">
        <f>'E-Submission Acknowledgement'!$B$26</f>
        <v>0</v>
      </c>
      <c r="D200" s="15">
        <f>'E-Submission Acknowledgement'!$B$32</f>
        <v>0</v>
      </c>
      <c r="E200" s="15">
        <f>'E-Submission Acknowledgement'!$F$32</f>
        <v>0</v>
      </c>
      <c r="F200" s="33"/>
      <c r="G200" s="89"/>
      <c r="H200" s="16">
        <f t="shared" ca="1" si="3"/>
        <v>2024</v>
      </c>
      <c r="I200" s="30" t="str" cm="1">
        <f t="array" aca="1" ref="I200" ca="1">_xlfn.IFS((H200=2024)," ",(H200&lt;=11)," ",AND(H200&gt;=12,H200&lt;=14),"TCadet",AND(H200&gt;=15,H200&lt;=17),"TJunior",AND(H200&gt;=18,H200&lt;=30),"TSenior1",AND(H200&gt;=31,H200&lt;=40),"TSenior2",AND(H200&gt;=41,H200&lt;=50),"TMaster1",AND(H200&gt;=51),"TMaster2")</f>
        <v xml:space="preserve"> </v>
      </c>
      <c r="J200" s="89"/>
      <c r="K200" s="90"/>
      <c r="L200" s="90"/>
      <c r="M200" s="91"/>
      <c r="N200" s="91"/>
      <c r="O200" s="92"/>
      <c r="P200" s="35"/>
    </row>
    <row r="201" spans="1:16" ht="14.4" customHeight="1" x14ac:dyDescent="0.3">
      <c r="A201" s="21">
        <v>183</v>
      </c>
      <c r="B201" s="42">
        <f>'Affiliate Agreement Form'!$F$41</f>
        <v>0</v>
      </c>
      <c r="C201" s="20">
        <f>'E-Submission Acknowledgement'!$B$26</f>
        <v>0</v>
      </c>
      <c r="D201" s="15">
        <f>'E-Submission Acknowledgement'!$B$32</f>
        <v>0</v>
      </c>
      <c r="E201" s="15">
        <f>'E-Submission Acknowledgement'!$F$32</f>
        <v>0</v>
      </c>
      <c r="F201" s="33"/>
      <c r="G201" s="89"/>
      <c r="H201" s="16">
        <f t="shared" ca="1" si="3"/>
        <v>2024</v>
      </c>
      <c r="I201" s="30" t="str" cm="1">
        <f t="array" aca="1" ref="I201" ca="1">_xlfn.IFS((H201=2024)," ",(H201&lt;=11)," ",AND(H201&gt;=12,H201&lt;=14),"TCadet",AND(H201&gt;=15,H201&lt;=17),"TJunior",AND(H201&gt;=18,H201&lt;=30),"TSenior1",AND(H201&gt;=31,H201&lt;=40),"TSenior2",AND(H201&gt;=41,H201&lt;=50),"TMaster1",AND(H201&gt;=51),"TMaster2")</f>
        <v xml:space="preserve"> </v>
      </c>
      <c r="J201" s="89"/>
      <c r="K201" s="90"/>
      <c r="L201" s="90"/>
      <c r="M201" s="91"/>
      <c r="N201" s="91"/>
      <c r="O201" s="92"/>
      <c r="P201" s="35"/>
    </row>
    <row r="202" spans="1:16" ht="14.4" customHeight="1" x14ac:dyDescent="0.3">
      <c r="A202" s="21">
        <v>184</v>
      </c>
      <c r="B202" s="42">
        <f>'Affiliate Agreement Form'!$F$41</f>
        <v>0</v>
      </c>
      <c r="C202" s="20">
        <f>'E-Submission Acknowledgement'!$B$26</f>
        <v>0</v>
      </c>
      <c r="D202" s="15">
        <f>'E-Submission Acknowledgement'!$B$32</f>
        <v>0</v>
      </c>
      <c r="E202" s="15">
        <f>'E-Submission Acknowledgement'!$F$32</f>
        <v>0</v>
      </c>
      <c r="F202" s="33"/>
      <c r="G202" s="89"/>
      <c r="H202" s="16">
        <f t="shared" ca="1" si="3"/>
        <v>2024</v>
      </c>
      <c r="I202" s="30" t="str" cm="1">
        <f t="array" aca="1" ref="I202" ca="1">_xlfn.IFS((H202=2024)," ",(H202&lt;=11)," ",AND(H202&gt;=12,H202&lt;=14),"TCadet",AND(H202&gt;=15,H202&lt;=17),"TJunior",AND(H202&gt;=18,H202&lt;=30),"TSenior1",AND(H202&gt;=31,H202&lt;=40),"TSenior2",AND(H202&gt;=41,H202&lt;=50),"TMaster1",AND(H202&gt;=51),"TMaster2")</f>
        <v xml:space="preserve"> </v>
      </c>
      <c r="J202" s="89"/>
      <c r="K202" s="90"/>
      <c r="L202" s="90"/>
      <c r="M202" s="91"/>
      <c r="N202" s="91"/>
      <c r="O202" s="92"/>
      <c r="P202" s="35"/>
    </row>
    <row r="203" spans="1:16" ht="14.4" customHeight="1" x14ac:dyDescent="0.3">
      <c r="A203" s="21">
        <v>185</v>
      </c>
      <c r="B203" s="42">
        <f>'Affiliate Agreement Form'!$F$41</f>
        <v>0</v>
      </c>
      <c r="C203" s="20">
        <f>'E-Submission Acknowledgement'!$B$26</f>
        <v>0</v>
      </c>
      <c r="D203" s="15">
        <f>'E-Submission Acknowledgement'!$B$32</f>
        <v>0</v>
      </c>
      <c r="E203" s="15">
        <f>'E-Submission Acknowledgement'!$F$32</f>
        <v>0</v>
      </c>
      <c r="F203" s="33"/>
      <c r="G203" s="89"/>
      <c r="H203" s="16">
        <f t="shared" ca="1" si="3"/>
        <v>2024</v>
      </c>
      <c r="I203" s="30" t="str" cm="1">
        <f t="array" aca="1" ref="I203" ca="1">_xlfn.IFS((H203=2024)," ",(H203&lt;=11)," ",AND(H203&gt;=12,H203&lt;=14),"TCadet",AND(H203&gt;=15,H203&lt;=17),"TJunior",AND(H203&gt;=18,H203&lt;=30),"TSenior1",AND(H203&gt;=31,H203&lt;=40),"TSenior2",AND(H203&gt;=41,H203&lt;=50),"TMaster1",AND(H203&gt;=51),"TMaster2")</f>
        <v xml:space="preserve"> </v>
      </c>
      <c r="J203" s="89"/>
      <c r="K203" s="90"/>
      <c r="L203" s="90"/>
      <c r="M203" s="91"/>
      <c r="N203" s="91"/>
      <c r="O203" s="92"/>
      <c r="P203" s="35"/>
    </row>
    <row r="204" spans="1:16" ht="14.4" customHeight="1" x14ac:dyDescent="0.3">
      <c r="A204" s="21">
        <v>186</v>
      </c>
      <c r="B204" s="42">
        <f>'Affiliate Agreement Form'!$F$41</f>
        <v>0</v>
      </c>
      <c r="C204" s="20">
        <f>'E-Submission Acknowledgement'!$B$26</f>
        <v>0</v>
      </c>
      <c r="D204" s="15">
        <f>'E-Submission Acknowledgement'!$B$32</f>
        <v>0</v>
      </c>
      <c r="E204" s="15">
        <f>'E-Submission Acknowledgement'!$F$32</f>
        <v>0</v>
      </c>
      <c r="F204" s="33"/>
      <c r="G204" s="89"/>
      <c r="H204" s="16">
        <f t="shared" ca="1" si="3"/>
        <v>2024</v>
      </c>
      <c r="I204" s="30" t="str" cm="1">
        <f t="array" aca="1" ref="I204" ca="1">_xlfn.IFS((H204=2024)," ",(H204&lt;=11)," ",AND(H204&gt;=12,H204&lt;=14),"TCadet",AND(H204&gt;=15,H204&lt;=17),"TJunior",AND(H204&gt;=18,H204&lt;=30),"TSenior1",AND(H204&gt;=31,H204&lt;=40),"TSenior2",AND(H204&gt;=41,H204&lt;=50),"TMaster1",AND(H204&gt;=51),"TMaster2")</f>
        <v xml:space="preserve"> </v>
      </c>
      <c r="J204" s="89"/>
      <c r="K204" s="90"/>
      <c r="L204" s="90"/>
      <c r="M204" s="91"/>
      <c r="N204" s="91"/>
      <c r="O204" s="92"/>
      <c r="P204" s="35"/>
    </row>
    <row r="205" spans="1:16" ht="14.4" customHeight="1" x14ac:dyDescent="0.3">
      <c r="A205" s="21">
        <v>187</v>
      </c>
      <c r="B205" s="42">
        <f>'Affiliate Agreement Form'!$F$41</f>
        <v>0</v>
      </c>
      <c r="C205" s="20">
        <f>'E-Submission Acknowledgement'!$B$26</f>
        <v>0</v>
      </c>
      <c r="D205" s="15">
        <f>'E-Submission Acknowledgement'!$B$32</f>
        <v>0</v>
      </c>
      <c r="E205" s="15">
        <f>'E-Submission Acknowledgement'!$F$32</f>
        <v>0</v>
      </c>
      <c r="F205" s="33"/>
      <c r="G205" s="89"/>
      <c r="H205" s="16">
        <f t="shared" ca="1" si="3"/>
        <v>2024</v>
      </c>
      <c r="I205" s="30" t="str" cm="1">
        <f t="array" aca="1" ref="I205" ca="1">_xlfn.IFS((H205=2024)," ",(H205&lt;=11)," ",AND(H205&gt;=12,H205&lt;=14),"TCadet",AND(H205&gt;=15,H205&lt;=17),"TJunior",AND(H205&gt;=18,H205&lt;=30),"TSenior1",AND(H205&gt;=31,H205&lt;=40),"TSenior2",AND(H205&gt;=41,H205&lt;=50),"TMaster1",AND(H205&gt;=51),"TMaster2")</f>
        <v xml:space="preserve"> </v>
      </c>
      <c r="J205" s="89"/>
      <c r="K205" s="90"/>
      <c r="L205" s="90"/>
      <c r="M205" s="91"/>
      <c r="N205" s="91"/>
      <c r="O205" s="92"/>
      <c r="P205" s="35"/>
    </row>
    <row r="206" spans="1:16" ht="14.4" customHeight="1" x14ac:dyDescent="0.3">
      <c r="A206" s="21">
        <v>188</v>
      </c>
      <c r="B206" s="42">
        <f>'Affiliate Agreement Form'!$F$41</f>
        <v>0</v>
      </c>
      <c r="C206" s="20">
        <f>'E-Submission Acknowledgement'!$B$26</f>
        <v>0</v>
      </c>
      <c r="D206" s="15">
        <f>'E-Submission Acknowledgement'!$B$32</f>
        <v>0</v>
      </c>
      <c r="E206" s="15">
        <f>'E-Submission Acknowledgement'!$F$32</f>
        <v>0</v>
      </c>
      <c r="F206" s="33"/>
      <c r="G206" s="89"/>
      <c r="H206" s="16">
        <f t="shared" ca="1" si="3"/>
        <v>2024</v>
      </c>
      <c r="I206" s="30" t="str" cm="1">
        <f t="array" aca="1" ref="I206" ca="1">_xlfn.IFS((H206=2024)," ",(H206&lt;=11)," ",AND(H206&gt;=12,H206&lt;=14),"TCadet",AND(H206&gt;=15,H206&lt;=17),"TJunior",AND(H206&gt;=18,H206&lt;=30),"TSenior1",AND(H206&gt;=31,H206&lt;=40),"TSenior2",AND(H206&gt;=41,H206&lt;=50),"TMaster1",AND(H206&gt;=51),"TMaster2")</f>
        <v xml:space="preserve"> </v>
      </c>
      <c r="J206" s="89"/>
      <c r="K206" s="90"/>
      <c r="L206" s="90"/>
      <c r="M206" s="91"/>
      <c r="N206" s="91"/>
      <c r="O206" s="92"/>
      <c r="P206" s="35"/>
    </row>
    <row r="207" spans="1:16" ht="14.4" customHeight="1" x14ac:dyDescent="0.3">
      <c r="A207" s="21">
        <v>189</v>
      </c>
      <c r="B207" s="42">
        <f>'Affiliate Agreement Form'!$F$41</f>
        <v>0</v>
      </c>
      <c r="C207" s="20">
        <f>'E-Submission Acknowledgement'!$B$26</f>
        <v>0</v>
      </c>
      <c r="D207" s="15">
        <f>'E-Submission Acknowledgement'!$B$32</f>
        <v>0</v>
      </c>
      <c r="E207" s="15">
        <f>'E-Submission Acknowledgement'!$F$32</f>
        <v>0</v>
      </c>
      <c r="F207" s="33"/>
      <c r="G207" s="89"/>
      <c r="H207" s="16">
        <f t="shared" ca="1" si="3"/>
        <v>2024</v>
      </c>
      <c r="I207" s="30" t="str" cm="1">
        <f t="array" aca="1" ref="I207" ca="1">_xlfn.IFS((H207=2024)," ",(H207&lt;=11)," ",AND(H207&gt;=12,H207&lt;=14),"TCadet",AND(H207&gt;=15,H207&lt;=17),"TJunior",AND(H207&gt;=18,H207&lt;=30),"TSenior1",AND(H207&gt;=31,H207&lt;=40),"TSenior2",AND(H207&gt;=41,H207&lt;=50),"TMaster1",AND(H207&gt;=51),"TMaster2")</f>
        <v xml:space="preserve"> </v>
      </c>
      <c r="J207" s="89"/>
      <c r="K207" s="90"/>
      <c r="L207" s="90"/>
      <c r="M207" s="91"/>
      <c r="N207" s="91"/>
      <c r="O207" s="92"/>
      <c r="P207" s="35"/>
    </row>
    <row r="208" spans="1:16" ht="14.4" customHeight="1" x14ac:dyDescent="0.3">
      <c r="A208" s="21">
        <v>190</v>
      </c>
      <c r="B208" s="42">
        <f>'Affiliate Agreement Form'!$F$41</f>
        <v>0</v>
      </c>
      <c r="C208" s="20">
        <f>'E-Submission Acknowledgement'!$B$26</f>
        <v>0</v>
      </c>
      <c r="D208" s="15">
        <f>'E-Submission Acknowledgement'!$B$32</f>
        <v>0</v>
      </c>
      <c r="E208" s="15">
        <f>'E-Submission Acknowledgement'!$F$32</f>
        <v>0</v>
      </c>
      <c r="F208" s="33"/>
      <c r="G208" s="89"/>
      <c r="H208" s="16">
        <f t="shared" ref="H208:H218" ca="1" si="4">(YEAR(TODAY()))-G208</f>
        <v>2024</v>
      </c>
      <c r="I208" s="30" t="str" cm="1">
        <f t="array" aca="1" ref="I208" ca="1">_xlfn.IFS((H208=2024)," ",(H208&lt;=11)," ",AND(H208&gt;=12,H208&lt;=14),"TCadet",AND(H208&gt;=15,H208&lt;=17),"TJunior",AND(H208&gt;=18,H208&lt;=30),"TSenior1",AND(H208&gt;=31,H208&lt;=40),"TSenior2",AND(H208&gt;=41,H208&lt;=50),"TMaster1",AND(H208&gt;=51),"TMaster2")</f>
        <v xml:space="preserve"> </v>
      </c>
      <c r="J208" s="89"/>
      <c r="K208" s="90"/>
      <c r="L208" s="90"/>
      <c r="M208" s="91"/>
      <c r="N208" s="91"/>
      <c r="O208" s="92"/>
      <c r="P208" s="35"/>
    </row>
    <row r="209" spans="1:16" ht="14.4" customHeight="1" x14ac:dyDescent="0.3">
      <c r="A209" s="21">
        <v>191</v>
      </c>
      <c r="B209" s="42">
        <f>'Affiliate Agreement Form'!$F$41</f>
        <v>0</v>
      </c>
      <c r="C209" s="20">
        <f>'E-Submission Acknowledgement'!$B$26</f>
        <v>0</v>
      </c>
      <c r="D209" s="15">
        <f>'E-Submission Acknowledgement'!$B$32</f>
        <v>0</v>
      </c>
      <c r="E209" s="15">
        <f>'E-Submission Acknowledgement'!$F$32</f>
        <v>0</v>
      </c>
      <c r="F209" s="33"/>
      <c r="G209" s="89"/>
      <c r="H209" s="16">
        <f t="shared" ca="1" si="4"/>
        <v>2024</v>
      </c>
      <c r="I209" s="30" t="str" cm="1">
        <f t="array" aca="1" ref="I209" ca="1">_xlfn.IFS((H209=2024)," ",(H209&lt;=11)," ",AND(H209&gt;=12,H209&lt;=14),"TCadet",AND(H209&gt;=15,H209&lt;=17),"TJunior",AND(H209&gt;=18,H209&lt;=30),"TSenior1",AND(H209&gt;=31,H209&lt;=40),"TSenior2",AND(H209&gt;=41,H209&lt;=50),"TMaster1",AND(H209&gt;=51),"TMaster2")</f>
        <v xml:space="preserve"> </v>
      </c>
      <c r="J209" s="89"/>
      <c r="K209" s="90"/>
      <c r="L209" s="90"/>
      <c r="M209" s="91"/>
      <c r="N209" s="91"/>
      <c r="O209" s="92"/>
      <c r="P209" s="35"/>
    </row>
    <row r="210" spans="1:16" ht="14.4" customHeight="1" x14ac:dyDescent="0.3">
      <c r="A210" s="21">
        <v>192</v>
      </c>
      <c r="B210" s="42">
        <f>'Affiliate Agreement Form'!$F$41</f>
        <v>0</v>
      </c>
      <c r="C210" s="20">
        <f>'E-Submission Acknowledgement'!$B$26</f>
        <v>0</v>
      </c>
      <c r="D210" s="15">
        <f>'E-Submission Acknowledgement'!$B$32</f>
        <v>0</v>
      </c>
      <c r="E210" s="15">
        <f>'E-Submission Acknowledgement'!$F$32</f>
        <v>0</v>
      </c>
      <c r="F210" s="33"/>
      <c r="G210" s="89"/>
      <c r="H210" s="16">
        <f t="shared" ca="1" si="4"/>
        <v>2024</v>
      </c>
      <c r="I210" s="30" t="str" cm="1">
        <f t="array" aca="1" ref="I210" ca="1">_xlfn.IFS((H210=2024)," ",(H210&lt;=11)," ",AND(H210&gt;=12,H210&lt;=14),"TCadet",AND(H210&gt;=15,H210&lt;=17),"TJunior",AND(H210&gt;=18,H210&lt;=30),"TSenior1",AND(H210&gt;=31,H210&lt;=40),"TSenior2",AND(H210&gt;=41,H210&lt;=50),"TMaster1",AND(H210&gt;=51),"TMaster2")</f>
        <v xml:space="preserve"> </v>
      </c>
      <c r="J210" s="89"/>
      <c r="K210" s="90"/>
      <c r="L210" s="90"/>
      <c r="M210" s="91"/>
      <c r="N210" s="91"/>
      <c r="O210" s="92"/>
      <c r="P210" s="35"/>
    </row>
    <row r="211" spans="1:16" ht="14.4" customHeight="1" x14ac:dyDescent="0.3">
      <c r="A211" s="21">
        <v>193</v>
      </c>
      <c r="B211" s="42">
        <f>'Affiliate Agreement Form'!$F$41</f>
        <v>0</v>
      </c>
      <c r="C211" s="20">
        <f>'E-Submission Acknowledgement'!$B$26</f>
        <v>0</v>
      </c>
      <c r="D211" s="15">
        <f>'E-Submission Acknowledgement'!$B$32</f>
        <v>0</v>
      </c>
      <c r="E211" s="15">
        <f>'E-Submission Acknowledgement'!$F$32</f>
        <v>0</v>
      </c>
      <c r="F211" s="33"/>
      <c r="G211" s="89"/>
      <c r="H211" s="16">
        <f t="shared" ca="1" si="4"/>
        <v>2024</v>
      </c>
      <c r="I211" s="30" t="str" cm="1">
        <f t="array" aca="1" ref="I211" ca="1">_xlfn.IFS((H211=2024)," ",(H211&lt;=11)," ",AND(H211&gt;=12,H211&lt;=14),"TCadet",AND(H211&gt;=15,H211&lt;=17),"TJunior",AND(H211&gt;=18,H211&lt;=30),"TSenior1",AND(H211&gt;=31,H211&lt;=40),"TSenior2",AND(H211&gt;=41,H211&lt;=50),"TMaster1",AND(H211&gt;=51),"TMaster2")</f>
        <v xml:space="preserve"> </v>
      </c>
      <c r="J211" s="89"/>
      <c r="K211" s="90"/>
      <c r="L211" s="90"/>
      <c r="M211" s="91"/>
      <c r="N211" s="91"/>
      <c r="O211" s="92"/>
      <c r="P211" s="35"/>
    </row>
    <row r="212" spans="1:16" ht="14.4" customHeight="1" x14ac:dyDescent="0.3">
      <c r="A212" s="21">
        <v>194</v>
      </c>
      <c r="B212" s="42">
        <f>'Affiliate Agreement Form'!$F$41</f>
        <v>0</v>
      </c>
      <c r="C212" s="20">
        <f>'E-Submission Acknowledgement'!$B$26</f>
        <v>0</v>
      </c>
      <c r="D212" s="15">
        <f>'E-Submission Acknowledgement'!$B$32</f>
        <v>0</v>
      </c>
      <c r="E212" s="15">
        <f>'E-Submission Acknowledgement'!$F$32</f>
        <v>0</v>
      </c>
      <c r="F212" s="33"/>
      <c r="G212" s="89"/>
      <c r="H212" s="16">
        <f t="shared" ca="1" si="4"/>
        <v>2024</v>
      </c>
      <c r="I212" s="30" t="str" cm="1">
        <f t="array" aca="1" ref="I212" ca="1">_xlfn.IFS((H212=2024)," ",(H212&lt;=11)," ",AND(H212&gt;=12,H212&lt;=14),"TCadet",AND(H212&gt;=15,H212&lt;=17),"TJunior",AND(H212&gt;=18,H212&lt;=30),"TSenior1",AND(H212&gt;=31,H212&lt;=40),"TSenior2",AND(H212&gt;=41,H212&lt;=50),"TMaster1",AND(H212&gt;=51),"TMaster2")</f>
        <v xml:space="preserve"> </v>
      </c>
      <c r="J212" s="89"/>
      <c r="K212" s="90"/>
      <c r="L212" s="90"/>
      <c r="M212" s="91"/>
      <c r="N212" s="91"/>
      <c r="O212" s="92"/>
      <c r="P212" s="35"/>
    </row>
    <row r="213" spans="1:16" ht="14.4" customHeight="1" x14ac:dyDescent="0.3">
      <c r="A213" s="21">
        <v>195</v>
      </c>
      <c r="B213" s="42">
        <f>'Affiliate Agreement Form'!$F$41</f>
        <v>0</v>
      </c>
      <c r="C213" s="20">
        <f>'E-Submission Acknowledgement'!$B$26</f>
        <v>0</v>
      </c>
      <c r="D213" s="15">
        <f>'E-Submission Acknowledgement'!$B$32</f>
        <v>0</v>
      </c>
      <c r="E213" s="15">
        <f>'E-Submission Acknowledgement'!$F$32</f>
        <v>0</v>
      </c>
      <c r="F213" s="33"/>
      <c r="G213" s="89"/>
      <c r="H213" s="16">
        <f t="shared" ca="1" si="4"/>
        <v>2024</v>
      </c>
      <c r="I213" s="30" t="str" cm="1">
        <f t="array" aca="1" ref="I213" ca="1">_xlfn.IFS((H213=2024)," ",(H213&lt;=11)," ",AND(H213&gt;=12,H213&lt;=14),"TCadet",AND(H213&gt;=15,H213&lt;=17),"TJunior",AND(H213&gt;=18,H213&lt;=30),"TSenior1",AND(H213&gt;=31,H213&lt;=40),"TSenior2",AND(H213&gt;=41,H213&lt;=50),"TMaster1",AND(H213&gt;=51),"TMaster2")</f>
        <v xml:space="preserve"> </v>
      </c>
      <c r="J213" s="89"/>
      <c r="K213" s="90"/>
      <c r="L213" s="90"/>
      <c r="M213" s="91"/>
      <c r="N213" s="91"/>
      <c r="O213" s="92"/>
      <c r="P213" s="35"/>
    </row>
    <row r="214" spans="1:16" ht="14.4" customHeight="1" x14ac:dyDescent="0.3">
      <c r="A214" s="21">
        <v>196</v>
      </c>
      <c r="B214" s="42">
        <f>'Affiliate Agreement Form'!$F$41</f>
        <v>0</v>
      </c>
      <c r="C214" s="20">
        <f>'E-Submission Acknowledgement'!$B$26</f>
        <v>0</v>
      </c>
      <c r="D214" s="15">
        <f>'E-Submission Acknowledgement'!$B$32</f>
        <v>0</v>
      </c>
      <c r="E214" s="15">
        <f>'E-Submission Acknowledgement'!$F$32</f>
        <v>0</v>
      </c>
      <c r="F214" s="33"/>
      <c r="G214" s="89"/>
      <c r="H214" s="16">
        <f t="shared" ca="1" si="4"/>
        <v>2024</v>
      </c>
      <c r="I214" s="30" t="str" cm="1">
        <f t="array" aca="1" ref="I214" ca="1">_xlfn.IFS((H214=2024)," ",(H214&lt;=11)," ",AND(H214&gt;=12,H214&lt;=14),"TCadet",AND(H214&gt;=15,H214&lt;=17),"TJunior",AND(H214&gt;=18,H214&lt;=30),"TSenior1",AND(H214&gt;=31,H214&lt;=40),"TSenior2",AND(H214&gt;=41,H214&lt;=50),"TMaster1",AND(H214&gt;=51),"TMaster2")</f>
        <v xml:space="preserve"> </v>
      </c>
      <c r="J214" s="89"/>
      <c r="K214" s="90"/>
      <c r="L214" s="90"/>
      <c r="M214" s="91"/>
      <c r="N214" s="91"/>
      <c r="O214" s="92"/>
      <c r="P214" s="35"/>
    </row>
    <row r="215" spans="1:16" ht="14.4" customHeight="1" x14ac:dyDescent="0.3">
      <c r="A215" s="21">
        <v>197</v>
      </c>
      <c r="B215" s="42">
        <f>'Affiliate Agreement Form'!$F$41</f>
        <v>0</v>
      </c>
      <c r="C215" s="20">
        <f>'E-Submission Acknowledgement'!$B$26</f>
        <v>0</v>
      </c>
      <c r="D215" s="15">
        <f>'E-Submission Acknowledgement'!$B$32</f>
        <v>0</v>
      </c>
      <c r="E215" s="15">
        <f>'E-Submission Acknowledgement'!$F$32</f>
        <v>0</v>
      </c>
      <c r="F215" s="33"/>
      <c r="G215" s="89"/>
      <c r="H215" s="16">
        <f t="shared" ca="1" si="4"/>
        <v>2024</v>
      </c>
      <c r="I215" s="30" t="str" cm="1">
        <f t="array" aca="1" ref="I215" ca="1">_xlfn.IFS((H215=2024)," ",(H215&lt;=11)," ",AND(H215&gt;=12,H215&lt;=14),"TCadet",AND(H215&gt;=15,H215&lt;=17),"TJunior",AND(H215&gt;=18,H215&lt;=30),"TSenior1",AND(H215&gt;=31,H215&lt;=40),"TSenior2",AND(H215&gt;=41,H215&lt;=50),"TMaster1",AND(H215&gt;=51),"TMaster2")</f>
        <v xml:space="preserve"> </v>
      </c>
      <c r="J215" s="89"/>
      <c r="K215" s="90"/>
      <c r="L215" s="90"/>
      <c r="M215" s="91"/>
      <c r="N215" s="91"/>
      <c r="O215" s="92"/>
      <c r="P215" s="35"/>
    </row>
    <row r="216" spans="1:16" ht="14.4" customHeight="1" x14ac:dyDescent="0.3">
      <c r="A216" s="21">
        <v>198</v>
      </c>
      <c r="B216" s="42">
        <f>'Affiliate Agreement Form'!$F$41</f>
        <v>0</v>
      </c>
      <c r="C216" s="20">
        <f>'E-Submission Acknowledgement'!$B$26</f>
        <v>0</v>
      </c>
      <c r="D216" s="15">
        <f>'E-Submission Acknowledgement'!$B$32</f>
        <v>0</v>
      </c>
      <c r="E216" s="15">
        <f>'E-Submission Acknowledgement'!$F$32</f>
        <v>0</v>
      </c>
      <c r="F216" s="33"/>
      <c r="G216" s="89"/>
      <c r="H216" s="16">
        <f t="shared" ca="1" si="4"/>
        <v>2024</v>
      </c>
      <c r="I216" s="30" t="str" cm="1">
        <f t="array" aca="1" ref="I216" ca="1">_xlfn.IFS((H216=2024)," ",(H216&lt;=11)," ",AND(H216&gt;=12,H216&lt;=14),"TCadet",AND(H216&gt;=15,H216&lt;=17),"TJunior",AND(H216&gt;=18,H216&lt;=30),"TSenior1",AND(H216&gt;=31,H216&lt;=40),"TSenior2",AND(H216&gt;=41,H216&lt;=50),"TMaster1",AND(H216&gt;=51),"TMaster2")</f>
        <v xml:space="preserve"> </v>
      </c>
      <c r="J216" s="89"/>
      <c r="K216" s="90"/>
      <c r="L216" s="90"/>
      <c r="M216" s="91"/>
      <c r="N216" s="91"/>
      <c r="O216" s="92"/>
      <c r="P216" s="35"/>
    </row>
    <row r="217" spans="1:16" ht="14.4" customHeight="1" x14ac:dyDescent="0.3">
      <c r="A217" s="21">
        <v>199</v>
      </c>
      <c r="B217" s="42">
        <f>'Affiliate Agreement Form'!$F$41</f>
        <v>0</v>
      </c>
      <c r="C217" s="20">
        <f>'E-Submission Acknowledgement'!$B$26</f>
        <v>0</v>
      </c>
      <c r="D217" s="15">
        <f>'E-Submission Acknowledgement'!$B$32</f>
        <v>0</v>
      </c>
      <c r="E217" s="15">
        <f>'E-Submission Acknowledgement'!$F$32</f>
        <v>0</v>
      </c>
      <c r="F217" s="33"/>
      <c r="G217" s="89"/>
      <c r="H217" s="16">
        <f t="shared" ca="1" si="4"/>
        <v>2024</v>
      </c>
      <c r="I217" s="30" t="str" cm="1">
        <f t="array" aca="1" ref="I217" ca="1">_xlfn.IFS((H217=2024)," ",(H217&lt;=11)," ",AND(H217&gt;=12,H217&lt;=14),"TCadet",AND(H217&gt;=15,H217&lt;=17),"TJunior",AND(H217&gt;=18,H217&lt;=30),"TSenior1",AND(H217&gt;=31,H217&lt;=40),"TSenior2",AND(H217&gt;=41,H217&lt;=50),"TMaster1",AND(H217&gt;=51),"TMaster2")</f>
        <v xml:space="preserve"> </v>
      </c>
      <c r="J217" s="89"/>
      <c r="K217" s="90"/>
      <c r="L217" s="90"/>
      <c r="M217" s="91"/>
      <c r="N217" s="91"/>
      <c r="O217" s="92"/>
      <c r="P217" s="35"/>
    </row>
    <row r="218" spans="1:16" ht="14.4" customHeight="1" thickBot="1" x14ac:dyDescent="0.35">
      <c r="A218" s="25">
        <v>200</v>
      </c>
      <c r="B218" s="43">
        <f>'Affiliate Agreement Form'!$F$41</f>
        <v>0</v>
      </c>
      <c r="C218" s="22">
        <f>'E-Submission Acknowledgement'!$B$26</f>
        <v>0</v>
      </c>
      <c r="D218" s="23">
        <f>'E-Submission Acknowledgement'!$B$32</f>
        <v>0</v>
      </c>
      <c r="E218" s="23">
        <f>'E-Submission Acknowledgement'!$F$32</f>
        <v>0</v>
      </c>
      <c r="F218" s="38"/>
      <c r="G218" s="34"/>
      <c r="H218" s="24">
        <f t="shared" ca="1" si="4"/>
        <v>2024</v>
      </c>
      <c r="I218" s="76" t="str" cm="1">
        <f t="array" aca="1" ref="I218" ca="1">_xlfn.IFS((H218=2024)," ",(H218&lt;=11)," ",AND(H218&gt;=12,H218&lt;=14),"TCadet",AND(H218&gt;=15,H218&lt;=17),"TJunior",AND(H218&gt;=18,H218&lt;=30),"TSenior1",AND(H218&gt;=31,H218&lt;=40),"TSenior2",AND(H218&gt;=41,H218&lt;=50),"TMaster1",AND(H218&gt;=51),"TMaster2")</f>
        <v xml:space="preserve"> </v>
      </c>
      <c r="J218" s="34"/>
      <c r="K218" s="84"/>
      <c r="L218" s="84"/>
      <c r="M218" s="86"/>
      <c r="N218" s="86"/>
      <c r="O218" s="55"/>
      <c r="P218" s="36"/>
    </row>
    <row r="219" spans="1:16" ht="15" customHeight="1" x14ac:dyDescent="0.3">
      <c r="F219" s="37"/>
    </row>
    <row r="220" spans="1:16" ht="14.4" hidden="1" customHeight="1" x14ac:dyDescent="0.3">
      <c r="F220" s="37"/>
    </row>
    <row r="221" spans="1:16" ht="14.4" hidden="1" customHeight="1" x14ac:dyDescent="0.3">
      <c r="F221" s="37"/>
    </row>
    <row r="222" spans="1:16" ht="14.4" hidden="1" customHeight="1" x14ac:dyDescent="0.3">
      <c r="F222" s="37"/>
    </row>
    <row r="223" spans="1:16" ht="14.4" hidden="1" customHeight="1" x14ac:dyDescent="0.3">
      <c r="F223" s="37"/>
    </row>
    <row r="224" spans="1:16" ht="14.4" hidden="1" customHeight="1" x14ac:dyDescent="0.3">
      <c r="F224" s="37"/>
    </row>
    <row r="225" spans="6:6" ht="14.4" hidden="1" customHeight="1" x14ac:dyDescent="0.3">
      <c r="F225" s="37"/>
    </row>
    <row r="226" spans="6:6" ht="14.4" hidden="1" customHeight="1" x14ac:dyDescent="0.3">
      <c r="F226" s="37"/>
    </row>
    <row r="227" spans="6:6" ht="14.4" hidden="1" customHeight="1" x14ac:dyDescent="0.3">
      <c r="F227" s="37"/>
    </row>
    <row r="228" spans="6:6" ht="14.4" hidden="1" customHeight="1" x14ac:dyDescent="0.3">
      <c r="F228" s="37"/>
    </row>
    <row r="229" spans="6:6" ht="14.4" hidden="1" customHeight="1" x14ac:dyDescent="0.3">
      <c r="F229" s="37"/>
    </row>
    <row r="230" spans="6:6" ht="14.4" hidden="1" customHeight="1" x14ac:dyDescent="0.3">
      <c r="F230" s="37"/>
    </row>
    <row r="231" spans="6:6" ht="14.4" hidden="1" customHeight="1" x14ac:dyDescent="0.3">
      <c r="F231" s="37"/>
    </row>
    <row r="232" spans="6:6" ht="14.4" hidden="1" customHeight="1" x14ac:dyDescent="0.3">
      <c r="F232" s="37"/>
    </row>
    <row r="233" spans="6:6" ht="14.4" hidden="1" customHeight="1" x14ac:dyDescent="0.3">
      <c r="F233" s="37"/>
    </row>
    <row r="234" spans="6:6" ht="14.4" hidden="1" customHeight="1" x14ac:dyDescent="0.3">
      <c r="F234" s="37"/>
    </row>
    <row r="235" spans="6:6" ht="14.4" hidden="1" customHeight="1" x14ac:dyDescent="0.3">
      <c r="F235" s="37"/>
    </row>
    <row r="236" spans="6:6" ht="14.4" hidden="1" customHeight="1" x14ac:dyDescent="0.3">
      <c r="F236" s="37"/>
    </row>
    <row r="237" spans="6:6" ht="14.4" hidden="1" customHeight="1" x14ac:dyDescent="0.3">
      <c r="F237" s="37"/>
    </row>
    <row r="238" spans="6:6" ht="14.4" hidden="1" customHeight="1" x14ac:dyDescent="0.3">
      <c r="F238" s="37"/>
    </row>
    <row r="239" spans="6:6" ht="14.4" hidden="1" customHeight="1" x14ac:dyDescent="0.3">
      <c r="F239" s="37"/>
    </row>
    <row r="240" spans="6:6" ht="14.4" hidden="1" customHeight="1" x14ac:dyDescent="0.3">
      <c r="F240" s="37"/>
    </row>
    <row r="241" spans="6:6" ht="14.4" hidden="1" customHeight="1" x14ac:dyDescent="0.3">
      <c r="F241" s="37"/>
    </row>
    <row r="242" spans="6:6" ht="14.4" hidden="1" customHeight="1" x14ac:dyDescent="0.3">
      <c r="F242" s="37"/>
    </row>
    <row r="243" spans="6:6" ht="14.4" hidden="1" customHeight="1" x14ac:dyDescent="0.3">
      <c r="F243" s="37"/>
    </row>
    <row r="244" spans="6:6" ht="14.4" hidden="1" customHeight="1" x14ac:dyDescent="0.3">
      <c r="F244" s="37"/>
    </row>
    <row r="245" spans="6:6" ht="14.4" hidden="1" customHeight="1" x14ac:dyDescent="0.3">
      <c r="F245" s="37"/>
    </row>
    <row r="246" spans="6:6" ht="14.4" hidden="1" customHeight="1" x14ac:dyDescent="0.3">
      <c r="F246" s="37"/>
    </row>
    <row r="247" spans="6:6" ht="14.4" hidden="1" customHeight="1" x14ac:dyDescent="0.3">
      <c r="F247" s="37"/>
    </row>
    <row r="248" spans="6:6" ht="14.4" hidden="1" customHeight="1" x14ac:dyDescent="0.3">
      <c r="F248" s="37"/>
    </row>
    <row r="249" spans="6:6" ht="14.4" hidden="1" customHeight="1" x14ac:dyDescent="0.3">
      <c r="F249" s="37"/>
    </row>
    <row r="250" spans="6:6" ht="14.4" hidden="1" customHeight="1" x14ac:dyDescent="0.3">
      <c r="F250" s="37"/>
    </row>
    <row r="251" spans="6:6" ht="14.4" hidden="1" customHeight="1" x14ac:dyDescent="0.3">
      <c r="F251" s="37"/>
    </row>
    <row r="252" spans="6:6" ht="14.4" hidden="1" customHeight="1" x14ac:dyDescent="0.3">
      <c r="F252" s="37"/>
    </row>
    <row r="253" spans="6:6" ht="14.4" hidden="1" customHeight="1" x14ac:dyDescent="0.3">
      <c r="F253" s="37"/>
    </row>
    <row r="254" spans="6:6" ht="14.4" hidden="1" customHeight="1" x14ac:dyDescent="0.3">
      <c r="F254" s="37"/>
    </row>
    <row r="255" spans="6:6" ht="14.4" hidden="1" customHeight="1" x14ac:dyDescent="0.3">
      <c r="F255" s="37"/>
    </row>
    <row r="256" spans="6:6" ht="14.4" hidden="1" customHeight="1" x14ac:dyDescent="0.3">
      <c r="F256" s="37"/>
    </row>
    <row r="257" spans="6:6" ht="14.4" hidden="1" customHeight="1" x14ac:dyDescent="0.3">
      <c r="F257" s="37"/>
    </row>
    <row r="258" spans="6:6" ht="14.4" hidden="1" customHeight="1" x14ac:dyDescent="0.3">
      <c r="F258" s="37"/>
    </row>
    <row r="259" spans="6:6" ht="14.4" hidden="1" customHeight="1" x14ac:dyDescent="0.3">
      <c r="F259" s="37"/>
    </row>
    <row r="260" spans="6:6" ht="14.4" hidden="1" customHeight="1" x14ac:dyDescent="0.3">
      <c r="F260" s="37"/>
    </row>
    <row r="261" spans="6:6" ht="14.4" hidden="1" customHeight="1" x14ac:dyDescent="0.3">
      <c r="F261" s="37"/>
    </row>
    <row r="262" spans="6:6" ht="14.4" hidden="1" customHeight="1" x14ac:dyDescent="0.3">
      <c r="F262" s="37"/>
    </row>
    <row r="263" spans="6:6" ht="14.4" hidden="1" customHeight="1" x14ac:dyDescent="0.3">
      <c r="F263" s="37"/>
    </row>
    <row r="264" spans="6:6" ht="14.4" hidden="1" customHeight="1" x14ac:dyDescent="0.3">
      <c r="F264" s="37"/>
    </row>
    <row r="265" spans="6:6" ht="14.4" hidden="1" customHeight="1" x14ac:dyDescent="0.3">
      <c r="F265" s="37"/>
    </row>
    <row r="266" spans="6:6" ht="14.4" hidden="1" customHeight="1" x14ac:dyDescent="0.3">
      <c r="F266" s="37"/>
    </row>
    <row r="267" spans="6:6" ht="14.4" hidden="1" customHeight="1" x14ac:dyDescent="0.3">
      <c r="F267" s="37"/>
    </row>
    <row r="268" spans="6:6" ht="14.4" hidden="1" customHeight="1" x14ac:dyDescent="0.3">
      <c r="F268" s="37"/>
    </row>
    <row r="269" spans="6:6" ht="14.4" hidden="1" customHeight="1" x14ac:dyDescent="0.3">
      <c r="F269" s="37"/>
    </row>
    <row r="270" spans="6:6" ht="14.4" hidden="1" customHeight="1" x14ac:dyDescent="0.3">
      <c r="F270" s="37"/>
    </row>
    <row r="271" spans="6:6" ht="14.4" hidden="1" customHeight="1" x14ac:dyDescent="0.3">
      <c r="F271" s="37"/>
    </row>
    <row r="272" spans="6:6" ht="14.4" hidden="1" customHeight="1" x14ac:dyDescent="0.3">
      <c r="F272" s="37"/>
    </row>
    <row r="273" spans="6:6" ht="14.4" hidden="1" customHeight="1" x14ac:dyDescent="0.3">
      <c r="F273" s="37"/>
    </row>
    <row r="274" spans="6:6" ht="14.4" hidden="1" customHeight="1" x14ac:dyDescent="0.3">
      <c r="F274" s="37"/>
    </row>
    <row r="275" spans="6:6" ht="14.4" hidden="1" customHeight="1" x14ac:dyDescent="0.3">
      <c r="F275" s="37"/>
    </row>
    <row r="276" spans="6:6" ht="14.4" hidden="1" customHeight="1" x14ac:dyDescent="0.3">
      <c r="F276" s="37"/>
    </row>
    <row r="277" spans="6:6" ht="14.4" hidden="1" customHeight="1" x14ac:dyDescent="0.3">
      <c r="F277" s="37"/>
    </row>
    <row r="278" spans="6:6" ht="14.4" hidden="1" customHeight="1" x14ac:dyDescent="0.3">
      <c r="F278" s="37"/>
    </row>
    <row r="279" spans="6:6" ht="14.4" hidden="1" customHeight="1" x14ac:dyDescent="0.3">
      <c r="F279" s="37"/>
    </row>
    <row r="280" spans="6:6" ht="14.4" hidden="1" customHeight="1" x14ac:dyDescent="0.3">
      <c r="F280" s="37"/>
    </row>
    <row r="281" spans="6:6" ht="14.4" hidden="1" customHeight="1" x14ac:dyDescent="0.3">
      <c r="F281" s="37"/>
    </row>
    <row r="282" spans="6:6" ht="14.4" hidden="1" customHeight="1" x14ac:dyDescent="0.3">
      <c r="F282" s="37"/>
    </row>
    <row r="283" spans="6:6" ht="14.4" hidden="1" customHeight="1" x14ac:dyDescent="0.3">
      <c r="F283" s="37"/>
    </row>
    <row r="284" spans="6:6" ht="14.4" hidden="1" customHeight="1" x14ac:dyDescent="0.3">
      <c r="F284" s="37"/>
    </row>
    <row r="285" spans="6:6" ht="14.4" hidden="1" customHeight="1" x14ac:dyDescent="0.3">
      <c r="F285" s="37"/>
    </row>
    <row r="286" spans="6:6" ht="14.4" hidden="1" customHeight="1" x14ac:dyDescent="0.3">
      <c r="F286" s="37"/>
    </row>
    <row r="287" spans="6:6" ht="14.4" hidden="1" customHeight="1" x14ac:dyDescent="0.3">
      <c r="F287" s="37"/>
    </row>
    <row r="288" spans="6:6" ht="14.4" hidden="1" customHeight="1" x14ac:dyDescent="0.3">
      <c r="F288" s="37"/>
    </row>
    <row r="289" spans="6:6" ht="14.4" hidden="1" customHeight="1" x14ac:dyDescent="0.3">
      <c r="F289" s="37"/>
    </row>
    <row r="290" spans="6:6" ht="14.4" hidden="1" customHeight="1" x14ac:dyDescent="0.3">
      <c r="F290" s="37"/>
    </row>
    <row r="291" spans="6:6" ht="14.4" hidden="1" customHeight="1" x14ac:dyDescent="0.3">
      <c r="F291" s="37"/>
    </row>
    <row r="292" spans="6:6" ht="14.4" hidden="1" customHeight="1" x14ac:dyDescent="0.3">
      <c r="F292" s="37"/>
    </row>
    <row r="293" spans="6:6" ht="14.4" hidden="1" customHeight="1" x14ac:dyDescent="0.3">
      <c r="F293" s="37"/>
    </row>
    <row r="294" spans="6:6" ht="14.4" hidden="1" customHeight="1" x14ac:dyDescent="0.3">
      <c r="F294" s="37"/>
    </row>
    <row r="295" spans="6:6" ht="14.4" hidden="1" customHeight="1" x14ac:dyDescent="0.3">
      <c r="F295" s="37"/>
    </row>
    <row r="296" spans="6:6" ht="14.4" hidden="1" customHeight="1" x14ac:dyDescent="0.3">
      <c r="F296" s="37"/>
    </row>
    <row r="297" spans="6:6" ht="14.4" hidden="1" customHeight="1" x14ac:dyDescent="0.3">
      <c r="F297" s="37"/>
    </row>
    <row r="298" spans="6:6" ht="14.4" hidden="1" customHeight="1" x14ac:dyDescent="0.3">
      <c r="F298" s="37"/>
    </row>
    <row r="299" spans="6:6" ht="14.4" hidden="1" customHeight="1" x14ac:dyDescent="0.3">
      <c r="F299" s="37"/>
    </row>
    <row r="300" spans="6:6" ht="14.4" hidden="1" customHeight="1" x14ac:dyDescent="0.3">
      <c r="F300" s="37"/>
    </row>
    <row r="301" spans="6:6" ht="14.4" hidden="1" customHeight="1" x14ac:dyDescent="0.3">
      <c r="F301" s="37"/>
    </row>
    <row r="302" spans="6:6" ht="14.4" hidden="1" customHeight="1" x14ac:dyDescent="0.3">
      <c r="F302" s="37"/>
    </row>
    <row r="303" spans="6:6" ht="14.4" hidden="1" customHeight="1" x14ac:dyDescent="0.3">
      <c r="F303" s="37"/>
    </row>
    <row r="304" spans="6:6" ht="14.4" hidden="1" customHeight="1" x14ac:dyDescent="0.3">
      <c r="F304" s="37"/>
    </row>
    <row r="305" spans="6:6" ht="14.4" hidden="1" customHeight="1" x14ac:dyDescent="0.3">
      <c r="F305" s="37"/>
    </row>
    <row r="306" spans="6:6" ht="14.4" hidden="1" customHeight="1" x14ac:dyDescent="0.3">
      <c r="F306" s="37"/>
    </row>
    <row r="307" spans="6:6" ht="14.4" hidden="1" customHeight="1" x14ac:dyDescent="0.3">
      <c r="F307" s="37"/>
    </row>
    <row r="308" spans="6:6" ht="14.4" hidden="1" customHeight="1" x14ac:dyDescent="0.3">
      <c r="F308" s="37"/>
    </row>
    <row r="309" spans="6:6" ht="14.4" hidden="1" customHeight="1" x14ac:dyDescent="0.3">
      <c r="F309" s="37"/>
    </row>
    <row r="310" spans="6:6" ht="14.4" hidden="1" customHeight="1" x14ac:dyDescent="0.3">
      <c r="F310" s="37"/>
    </row>
    <row r="311" spans="6:6" ht="14.4" hidden="1" customHeight="1" x14ac:dyDescent="0.3">
      <c r="F311" s="37"/>
    </row>
    <row r="312" spans="6:6" ht="14.4" hidden="1" customHeight="1" x14ac:dyDescent="0.3">
      <c r="F312" s="37"/>
    </row>
    <row r="313" spans="6:6" ht="14.4" hidden="1" customHeight="1" x14ac:dyDescent="0.3">
      <c r="F313" s="37"/>
    </row>
    <row r="314" spans="6:6" ht="14.4" hidden="1" customHeight="1" x14ac:dyDescent="0.3">
      <c r="F314" s="37"/>
    </row>
    <row r="315" spans="6:6" ht="14.4" hidden="1" customHeight="1" x14ac:dyDescent="0.3">
      <c r="F315" s="37"/>
    </row>
    <row r="316" spans="6:6" ht="14.4" hidden="1" customHeight="1" x14ac:dyDescent="0.3">
      <c r="F316" s="37"/>
    </row>
    <row r="317" spans="6:6" ht="14.4" hidden="1" customHeight="1" x14ac:dyDescent="0.3">
      <c r="F317" s="37"/>
    </row>
    <row r="318" spans="6:6" ht="14.4" hidden="1" customHeight="1" x14ac:dyDescent="0.3">
      <c r="F318" s="37"/>
    </row>
    <row r="319" spans="6:6" ht="14.4" hidden="1" customHeight="1" x14ac:dyDescent="0.3">
      <c r="F319" s="37"/>
    </row>
    <row r="320" spans="6:6" ht="14.4" hidden="1" customHeight="1" x14ac:dyDescent="0.3">
      <c r="F320" s="37"/>
    </row>
    <row r="321" spans="6:6" ht="14.4" hidden="1" customHeight="1" x14ac:dyDescent="0.3">
      <c r="F321" s="37"/>
    </row>
    <row r="322" spans="6:6" ht="14.4" hidden="1" customHeight="1" x14ac:dyDescent="0.3">
      <c r="F322" s="37"/>
    </row>
    <row r="323" spans="6:6" ht="14.4" hidden="1" customHeight="1" x14ac:dyDescent="0.3">
      <c r="F323" s="37"/>
    </row>
    <row r="324" spans="6:6" ht="14.4" hidden="1" customHeight="1" x14ac:dyDescent="0.3">
      <c r="F324" s="37"/>
    </row>
    <row r="325" spans="6:6" ht="14.4" hidden="1" customHeight="1" x14ac:dyDescent="0.3">
      <c r="F325" s="37"/>
    </row>
    <row r="326" spans="6:6" ht="14.4" hidden="1" customHeight="1" x14ac:dyDescent="0.3">
      <c r="F326" s="37"/>
    </row>
    <row r="327" spans="6:6" ht="14.4" hidden="1" customHeight="1" x14ac:dyDescent="0.3">
      <c r="F327" s="37"/>
    </row>
    <row r="328" spans="6:6" ht="14.4" hidden="1" customHeight="1" x14ac:dyDescent="0.3">
      <c r="F328" s="37"/>
    </row>
    <row r="329" spans="6:6" ht="14.4" hidden="1" customHeight="1" x14ac:dyDescent="0.3">
      <c r="F329" s="37"/>
    </row>
    <row r="330" spans="6:6" ht="14.4" hidden="1" customHeight="1" x14ac:dyDescent="0.3">
      <c r="F330" s="37"/>
    </row>
    <row r="331" spans="6:6" ht="14.4" hidden="1" customHeight="1" x14ac:dyDescent="0.3">
      <c r="F331" s="37"/>
    </row>
    <row r="332" spans="6:6" ht="14.4" hidden="1" customHeight="1" x14ac:dyDescent="0.3">
      <c r="F332" s="37"/>
    </row>
    <row r="333" spans="6:6" ht="14.4" hidden="1" customHeight="1" x14ac:dyDescent="0.3">
      <c r="F333" s="37"/>
    </row>
    <row r="334" spans="6:6" ht="14.4" hidden="1" customHeight="1" x14ac:dyDescent="0.3">
      <c r="F334" s="37"/>
    </row>
    <row r="335" spans="6:6" ht="14.4" hidden="1" customHeight="1" x14ac:dyDescent="0.3">
      <c r="F335" s="37"/>
    </row>
    <row r="336" spans="6:6" ht="14.4" hidden="1" customHeight="1" x14ac:dyDescent="0.3">
      <c r="F336" s="37"/>
    </row>
    <row r="337" spans="6:6" ht="14.4" hidden="1" customHeight="1" x14ac:dyDescent="0.3">
      <c r="F337" s="37"/>
    </row>
    <row r="338" spans="6:6" ht="14.4" hidden="1" customHeight="1" x14ac:dyDescent="0.3">
      <c r="F338" s="37"/>
    </row>
    <row r="339" spans="6:6" ht="14.4" hidden="1" customHeight="1" x14ac:dyDescent="0.3">
      <c r="F339" s="37"/>
    </row>
    <row r="340" spans="6:6" ht="14.4" hidden="1" customHeight="1" x14ac:dyDescent="0.3">
      <c r="F340" s="37"/>
    </row>
    <row r="341" spans="6:6" ht="14.4" hidden="1" customHeight="1" x14ac:dyDescent="0.3">
      <c r="F341" s="37"/>
    </row>
    <row r="342" spans="6:6" ht="14.4" hidden="1" customHeight="1" x14ac:dyDescent="0.3">
      <c r="F342" s="37"/>
    </row>
    <row r="343" spans="6:6" ht="14.4" hidden="1" customHeight="1" x14ac:dyDescent="0.3">
      <c r="F343" s="37"/>
    </row>
    <row r="344" spans="6:6" ht="14.4" hidden="1" customHeight="1" x14ac:dyDescent="0.3">
      <c r="F344" s="37"/>
    </row>
    <row r="345" spans="6:6" ht="14.4" hidden="1" customHeight="1" x14ac:dyDescent="0.3">
      <c r="F345" s="37"/>
    </row>
    <row r="346" spans="6:6" ht="14.4" hidden="1" customHeight="1" x14ac:dyDescent="0.3">
      <c r="F346" s="37"/>
    </row>
    <row r="347" spans="6:6" ht="14.4" hidden="1" customHeight="1" x14ac:dyDescent="0.3">
      <c r="F347" s="37"/>
    </row>
    <row r="348" spans="6:6" ht="14.4" hidden="1" customHeight="1" x14ac:dyDescent="0.3">
      <c r="F348" s="37"/>
    </row>
    <row r="349" spans="6:6" ht="14.4" hidden="1" customHeight="1" x14ac:dyDescent="0.3">
      <c r="F349" s="37"/>
    </row>
    <row r="350" spans="6:6" ht="14.4" hidden="1" customHeight="1" x14ac:dyDescent="0.3">
      <c r="F350" s="37"/>
    </row>
    <row r="351" spans="6:6" ht="14.4" hidden="1" customHeight="1" x14ac:dyDescent="0.3">
      <c r="F351" s="37"/>
    </row>
    <row r="352" spans="6:6" ht="14.4" hidden="1" customHeight="1" x14ac:dyDescent="0.3">
      <c r="F352" s="37"/>
    </row>
    <row r="353" spans="6:6" ht="14.4" hidden="1" customHeight="1" x14ac:dyDescent="0.3">
      <c r="F353" s="37"/>
    </row>
    <row r="354" spans="6:6" ht="14.4" hidden="1" customHeight="1" x14ac:dyDescent="0.3">
      <c r="F354" s="37"/>
    </row>
    <row r="355" spans="6:6" ht="14.4" hidden="1" customHeight="1" x14ac:dyDescent="0.3">
      <c r="F355" s="37"/>
    </row>
    <row r="356" spans="6:6" ht="14.4" hidden="1" customHeight="1" x14ac:dyDescent="0.3">
      <c r="F356" s="37"/>
    </row>
    <row r="357" spans="6:6" ht="14.4" hidden="1" customHeight="1" x14ac:dyDescent="0.3">
      <c r="F357" s="37"/>
    </row>
    <row r="358" spans="6:6" ht="14.4" hidden="1" customHeight="1" x14ac:dyDescent="0.3">
      <c r="F358" s="37"/>
    </row>
    <row r="359" spans="6:6" ht="14.4" hidden="1" customHeight="1" x14ac:dyDescent="0.3">
      <c r="F359" s="37"/>
    </row>
    <row r="360" spans="6:6" ht="14.4" hidden="1" customHeight="1" x14ac:dyDescent="0.3">
      <c r="F360" s="37"/>
    </row>
    <row r="361" spans="6:6" ht="14.4" hidden="1" customHeight="1" x14ac:dyDescent="0.3">
      <c r="F361" s="37"/>
    </row>
    <row r="362" spans="6:6" ht="14.4" hidden="1" customHeight="1" x14ac:dyDescent="0.3">
      <c r="F362" s="37"/>
    </row>
    <row r="363" spans="6:6" ht="14.4" hidden="1" customHeight="1" x14ac:dyDescent="0.3">
      <c r="F363" s="37"/>
    </row>
    <row r="364" spans="6:6" ht="14.4" hidden="1" customHeight="1" x14ac:dyDescent="0.3">
      <c r="F364" s="37"/>
    </row>
    <row r="365" spans="6:6" ht="14.4" hidden="1" customHeight="1" x14ac:dyDescent="0.3">
      <c r="F365" s="37"/>
    </row>
    <row r="366" spans="6:6" ht="14.4" hidden="1" customHeight="1" x14ac:dyDescent="0.3">
      <c r="F366" s="37"/>
    </row>
    <row r="367" spans="6:6" ht="14.4" hidden="1" customHeight="1" x14ac:dyDescent="0.3">
      <c r="F367" s="37"/>
    </row>
    <row r="368" spans="6:6" ht="14.4" hidden="1" customHeight="1" x14ac:dyDescent="0.3">
      <c r="F368" s="37"/>
    </row>
    <row r="369" spans="6:6" ht="14.4" hidden="1" customHeight="1" x14ac:dyDescent="0.3">
      <c r="F369" s="37"/>
    </row>
    <row r="370" spans="6:6" ht="14.4" hidden="1" customHeight="1" x14ac:dyDescent="0.3">
      <c r="F370" s="37"/>
    </row>
    <row r="371" spans="6:6" ht="14.4" hidden="1" customHeight="1" x14ac:dyDescent="0.3">
      <c r="F371" s="37"/>
    </row>
    <row r="372" spans="6:6" ht="14.4" hidden="1" customHeight="1" x14ac:dyDescent="0.3">
      <c r="F372" s="37"/>
    </row>
    <row r="373" spans="6:6" ht="14.4" hidden="1" customHeight="1" x14ac:dyDescent="0.3">
      <c r="F373" s="37"/>
    </row>
    <row r="374" spans="6:6" ht="14.4" hidden="1" customHeight="1" x14ac:dyDescent="0.3">
      <c r="F374" s="37"/>
    </row>
    <row r="375" spans="6:6" ht="14.4" hidden="1" customHeight="1" x14ac:dyDescent="0.3">
      <c r="F375" s="37"/>
    </row>
    <row r="376" spans="6:6" ht="14.4" hidden="1" customHeight="1" x14ac:dyDescent="0.3">
      <c r="F376" s="37"/>
    </row>
    <row r="377" spans="6:6" ht="14.4" hidden="1" customHeight="1" x14ac:dyDescent="0.3">
      <c r="F377" s="37"/>
    </row>
    <row r="378" spans="6:6" ht="14.4" hidden="1" customHeight="1" x14ac:dyDescent="0.3">
      <c r="F378" s="37"/>
    </row>
    <row r="379" spans="6:6" ht="14.4" hidden="1" customHeight="1" x14ac:dyDescent="0.3">
      <c r="F379" s="37"/>
    </row>
    <row r="380" spans="6:6" ht="14.4" hidden="1" customHeight="1" x14ac:dyDescent="0.3">
      <c r="F380" s="37"/>
    </row>
    <row r="381" spans="6:6" ht="14.4" hidden="1" customHeight="1" x14ac:dyDescent="0.3">
      <c r="F381" s="37"/>
    </row>
    <row r="382" spans="6:6" ht="14.4" hidden="1" customHeight="1" x14ac:dyDescent="0.3">
      <c r="F382" s="37"/>
    </row>
    <row r="383" spans="6:6" ht="14.4" hidden="1" customHeight="1" x14ac:dyDescent="0.3">
      <c r="F383" s="37"/>
    </row>
    <row r="384" spans="6:6" ht="14.4" hidden="1" customHeight="1" x14ac:dyDescent="0.3">
      <c r="F384" s="37"/>
    </row>
    <row r="385" spans="6:6" ht="14.4" hidden="1" customHeight="1" x14ac:dyDescent="0.3">
      <c r="F385" s="37"/>
    </row>
    <row r="386" spans="6:6" ht="14.4" hidden="1" customHeight="1" x14ac:dyDescent="0.3">
      <c r="F386" s="37"/>
    </row>
    <row r="387" spans="6:6" ht="14.4" hidden="1" customHeight="1" x14ac:dyDescent="0.3">
      <c r="F387" s="37"/>
    </row>
    <row r="388" spans="6:6" ht="14.4" hidden="1" customHeight="1" x14ac:dyDescent="0.3">
      <c r="F388" s="37"/>
    </row>
    <row r="389" spans="6:6" ht="14.4" hidden="1" customHeight="1" x14ac:dyDescent="0.3">
      <c r="F389" s="37"/>
    </row>
    <row r="390" spans="6:6" ht="14.4" hidden="1" customHeight="1" x14ac:dyDescent="0.3">
      <c r="F390" s="37"/>
    </row>
    <row r="391" spans="6:6" ht="14.4" hidden="1" customHeight="1" x14ac:dyDescent="0.3">
      <c r="F391" s="37"/>
    </row>
    <row r="392" spans="6:6" ht="14.4" hidden="1" customHeight="1" x14ac:dyDescent="0.3">
      <c r="F392" s="37"/>
    </row>
    <row r="393" spans="6:6" ht="14.4" hidden="1" customHeight="1" x14ac:dyDescent="0.3">
      <c r="F393" s="37"/>
    </row>
    <row r="394" spans="6:6" ht="14.4" hidden="1" customHeight="1" x14ac:dyDescent="0.3">
      <c r="F394" s="37"/>
    </row>
    <row r="395" spans="6:6" ht="14.4" hidden="1" customHeight="1" x14ac:dyDescent="0.3">
      <c r="F395" s="37"/>
    </row>
    <row r="396" spans="6:6" ht="14.4" hidden="1" customHeight="1" x14ac:dyDescent="0.3">
      <c r="F396" s="37"/>
    </row>
    <row r="397" spans="6:6" ht="14.4" hidden="1" customHeight="1" x14ac:dyDescent="0.3">
      <c r="F397" s="37"/>
    </row>
    <row r="398" spans="6:6" ht="14.4" hidden="1" customHeight="1" x14ac:dyDescent="0.3">
      <c r="F398" s="37"/>
    </row>
    <row r="399" spans="6:6" ht="14.4" hidden="1" customHeight="1" x14ac:dyDescent="0.3">
      <c r="F399" s="37"/>
    </row>
    <row r="400" spans="6:6" ht="14.4" hidden="1" customHeight="1" x14ac:dyDescent="0.3">
      <c r="F400" s="37"/>
    </row>
    <row r="401" spans="6:6" ht="14.4" hidden="1" customHeight="1" x14ac:dyDescent="0.3">
      <c r="F401" s="37"/>
    </row>
    <row r="402" spans="6:6" ht="14.4" hidden="1" customHeight="1" x14ac:dyDescent="0.3">
      <c r="F402" s="37"/>
    </row>
    <row r="403" spans="6:6" ht="14.4" hidden="1" customHeight="1" x14ac:dyDescent="0.3">
      <c r="F403" s="37"/>
    </row>
    <row r="404" spans="6:6" ht="14.4" hidden="1" customHeight="1" x14ac:dyDescent="0.3">
      <c r="F404" s="37"/>
    </row>
    <row r="405" spans="6:6" ht="14.4" hidden="1" customHeight="1" x14ac:dyDescent="0.3">
      <c r="F405" s="37"/>
    </row>
    <row r="406" spans="6:6" ht="14.4" hidden="1" customHeight="1" x14ac:dyDescent="0.3">
      <c r="F406" s="37"/>
    </row>
    <row r="407" spans="6:6" ht="14.4" hidden="1" customHeight="1" x14ac:dyDescent="0.3">
      <c r="F407" s="37"/>
    </row>
    <row r="408" spans="6:6" ht="14.4" hidden="1" customHeight="1" x14ac:dyDescent="0.3">
      <c r="F408" s="37"/>
    </row>
    <row r="409" spans="6:6" ht="14.4" hidden="1" customHeight="1" x14ac:dyDescent="0.3">
      <c r="F409" s="37"/>
    </row>
    <row r="410" spans="6:6" ht="14.4" hidden="1" customHeight="1" x14ac:dyDescent="0.3">
      <c r="F410" s="37"/>
    </row>
    <row r="411" spans="6:6" ht="14.4" hidden="1" customHeight="1" x14ac:dyDescent="0.3">
      <c r="F411" s="37"/>
    </row>
    <row r="412" spans="6:6" ht="14.4" hidden="1" customHeight="1" x14ac:dyDescent="0.3">
      <c r="F412" s="37"/>
    </row>
    <row r="413" spans="6:6" ht="14.4" hidden="1" customHeight="1" x14ac:dyDescent="0.3">
      <c r="F413" s="37"/>
    </row>
    <row r="414" spans="6:6" ht="14.4" hidden="1" customHeight="1" x14ac:dyDescent="0.3">
      <c r="F414" s="37"/>
    </row>
    <row r="415" spans="6:6" ht="14.4" hidden="1" customHeight="1" x14ac:dyDescent="0.3">
      <c r="F415" s="37"/>
    </row>
    <row r="416" spans="6:6" ht="14.4" hidden="1" customHeight="1" x14ac:dyDescent="0.3">
      <c r="F416" s="37"/>
    </row>
    <row r="417" spans="6:6" ht="14.4" hidden="1" customHeight="1" x14ac:dyDescent="0.3">
      <c r="F417" s="37"/>
    </row>
    <row r="418" spans="6:6" ht="14.4" hidden="1" customHeight="1" x14ac:dyDescent="0.3">
      <c r="F418" s="37"/>
    </row>
    <row r="419" spans="6:6" ht="14.4" hidden="1" customHeight="1" x14ac:dyDescent="0.3">
      <c r="F419" s="37"/>
    </row>
    <row r="420" spans="6:6" ht="14.4" hidden="1" customHeight="1" x14ac:dyDescent="0.3">
      <c r="F420" s="37"/>
    </row>
    <row r="421" spans="6:6" ht="14.4" hidden="1" customHeight="1" x14ac:dyDescent="0.3">
      <c r="F421" s="37"/>
    </row>
    <row r="422" spans="6:6" ht="14.4" hidden="1" customHeight="1" x14ac:dyDescent="0.3">
      <c r="F422" s="37"/>
    </row>
    <row r="423" spans="6:6" ht="14.4" hidden="1" customHeight="1" x14ac:dyDescent="0.3">
      <c r="F423" s="37"/>
    </row>
    <row r="424" spans="6:6" ht="14.4" hidden="1" customHeight="1" x14ac:dyDescent="0.3">
      <c r="F424" s="37"/>
    </row>
    <row r="425" spans="6:6" ht="14.4" hidden="1" customHeight="1" x14ac:dyDescent="0.3">
      <c r="F425" s="37"/>
    </row>
    <row r="426" spans="6:6" ht="14.4" hidden="1" customHeight="1" x14ac:dyDescent="0.3">
      <c r="F426" s="37"/>
    </row>
    <row r="427" spans="6:6" ht="14.4" hidden="1" customHeight="1" x14ac:dyDescent="0.3">
      <c r="F427" s="37"/>
    </row>
    <row r="428" spans="6:6" ht="14.4" hidden="1" customHeight="1" x14ac:dyDescent="0.3">
      <c r="F428" s="37"/>
    </row>
    <row r="429" spans="6:6" ht="14.4" hidden="1" customHeight="1" x14ac:dyDescent="0.3">
      <c r="F429" s="37"/>
    </row>
    <row r="430" spans="6:6" ht="14.4" hidden="1" customHeight="1" x14ac:dyDescent="0.3">
      <c r="F430" s="37"/>
    </row>
    <row r="431" spans="6:6" ht="14.4" hidden="1" customHeight="1" x14ac:dyDescent="0.3">
      <c r="F431" s="37"/>
    </row>
    <row r="432" spans="6:6" ht="14.4" hidden="1" customHeight="1" x14ac:dyDescent="0.3">
      <c r="F432" s="37"/>
    </row>
    <row r="433" spans="6:6" ht="14.4" hidden="1" customHeight="1" x14ac:dyDescent="0.3">
      <c r="F433" s="37"/>
    </row>
    <row r="434" spans="6:6" ht="14.4" hidden="1" customHeight="1" x14ac:dyDescent="0.3">
      <c r="F434" s="37"/>
    </row>
    <row r="435" spans="6:6" ht="14.4" hidden="1" customHeight="1" x14ac:dyDescent="0.3">
      <c r="F435" s="37"/>
    </row>
    <row r="436" spans="6:6" ht="14.4" hidden="1" customHeight="1" x14ac:dyDescent="0.3">
      <c r="F436" s="37"/>
    </row>
    <row r="437" spans="6:6" ht="14.4" hidden="1" customHeight="1" x14ac:dyDescent="0.3">
      <c r="F437" s="37"/>
    </row>
    <row r="438" spans="6:6" ht="14.4" hidden="1" customHeight="1" x14ac:dyDescent="0.3">
      <c r="F438" s="37"/>
    </row>
    <row r="439" spans="6:6" ht="14.4" hidden="1" customHeight="1" x14ac:dyDescent="0.3">
      <c r="F439" s="37"/>
    </row>
    <row r="440" spans="6:6" ht="14.4" hidden="1" customHeight="1" x14ac:dyDescent="0.3">
      <c r="F440" s="37"/>
    </row>
    <row r="441" spans="6:6" ht="14.4" hidden="1" customHeight="1" x14ac:dyDescent="0.3">
      <c r="F441" s="37"/>
    </row>
    <row r="442" spans="6:6" ht="14.4" hidden="1" customHeight="1" x14ac:dyDescent="0.3">
      <c r="F442" s="37"/>
    </row>
    <row r="443" spans="6:6" ht="14.4" hidden="1" customHeight="1" x14ac:dyDescent="0.3">
      <c r="F443" s="37"/>
    </row>
    <row r="444" spans="6:6" ht="14.4" hidden="1" customHeight="1" x14ac:dyDescent="0.3">
      <c r="F444" s="37"/>
    </row>
    <row r="445" spans="6:6" ht="14.4" hidden="1" customHeight="1" x14ac:dyDescent="0.3">
      <c r="F445" s="37"/>
    </row>
    <row r="446" spans="6:6" ht="14.4" hidden="1" customHeight="1" x14ac:dyDescent="0.3">
      <c r="F446" s="37"/>
    </row>
    <row r="447" spans="6:6" ht="14.4" hidden="1" customHeight="1" x14ac:dyDescent="0.3">
      <c r="F447" s="37"/>
    </row>
    <row r="448" spans="6:6" ht="14.4" hidden="1" customHeight="1" x14ac:dyDescent="0.3">
      <c r="F448" s="37"/>
    </row>
    <row r="449" spans="6:6" ht="14.4" hidden="1" customHeight="1" x14ac:dyDescent="0.3">
      <c r="F449" s="37"/>
    </row>
    <row r="450" spans="6:6" ht="14.4" hidden="1" customHeight="1" x14ac:dyDescent="0.3">
      <c r="F450" s="37"/>
    </row>
    <row r="451" spans="6:6" ht="14.4" hidden="1" customHeight="1" x14ac:dyDescent="0.3">
      <c r="F451" s="37"/>
    </row>
    <row r="452" spans="6:6" ht="14.4" hidden="1" customHeight="1" x14ac:dyDescent="0.3">
      <c r="F452" s="37"/>
    </row>
    <row r="453" spans="6:6" ht="14.4" hidden="1" customHeight="1" x14ac:dyDescent="0.3">
      <c r="F453" s="37"/>
    </row>
    <row r="454" spans="6:6" ht="14.4" hidden="1" customHeight="1" x14ac:dyDescent="0.3">
      <c r="F454" s="37"/>
    </row>
    <row r="455" spans="6:6" ht="14.4" hidden="1" customHeight="1" x14ac:dyDescent="0.3">
      <c r="F455" s="37"/>
    </row>
    <row r="456" spans="6:6" ht="14.4" hidden="1" customHeight="1" x14ac:dyDescent="0.3">
      <c r="F456" s="37"/>
    </row>
    <row r="457" spans="6:6" ht="14.4" hidden="1" customHeight="1" x14ac:dyDescent="0.3">
      <c r="F457" s="37"/>
    </row>
    <row r="458" spans="6:6" ht="14.4" hidden="1" customHeight="1" x14ac:dyDescent="0.3">
      <c r="F458" s="37"/>
    </row>
    <row r="459" spans="6:6" ht="14.4" hidden="1" customHeight="1" x14ac:dyDescent="0.3">
      <c r="F459" s="37"/>
    </row>
    <row r="460" spans="6:6" ht="14.4" hidden="1" customHeight="1" x14ac:dyDescent="0.3">
      <c r="F460" s="37"/>
    </row>
    <row r="461" spans="6:6" ht="14.4" hidden="1" customHeight="1" x14ac:dyDescent="0.3">
      <c r="F461" s="37"/>
    </row>
    <row r="462" spans="6:6" ht="14.4" hidden="1" customHeight="1" x14ac:dyDescent="0.3">
      <c r="F462" s="37"/>
    </row>
    <row r="463" spans="6:6" ht="14.4" hidden="1" customHeight="1" x14ac:dyDescent="0.3">
      <c r="F463" s="37"/>
    </row>
    <row r="464" spans="6:6" ht="14.4" hidden="1" customHeight="1" x14ac:dyDescent="0.3">
      <c r="F464" s="37"/>
    </row>
    <row r="465" spans="6:6" ht="14.4" hidden="1" customHeight="1" x14ac:dyDescent="0.3">
      <c r="F465" s="37"/>
    </row>
    <row r="466" spans="6:6" ht="14.4" hidden="1" customHeight="1" x14ac:dyDescent="0.3">
      <c r="F466" s="37"/>
    </row>
    <row r="467" spans="6:6" ht="14.4" hidden="1" customHeight="1" x14ac:dyDescent="0.3">
      <c r="F467" s="37"/>
    </row>
    <row r="468" spans="6:6" ht="14.4" hidden="1" customHeight="1" x14ac:dyDescent="0.3">
      <c r="F468" s="37"/>
    </row>
    <row r="469" spans="6:6" ht="14.4" hidden="1" customHeight="1" x14ac:dyDescent="0.3">
      <c r="F469" s="37"/>
    </row>
    <row r="470" spans="6:6" ht="14.4" hidden="1" customHeight="1" x14ac:dyDescent="0.3">
      <c r="F470" s="37"/>
    </row>
    <row r="471" spans="6:6" ht="14.4" hidden="1" customHeight="1" x14ac:dyDescent="0.3">
      <c r="F471" s="37"/>
    </row>
    <row r="472" spans="6:6" ht="14.4" hidden="1" customHeight="1" x14ac:dyDescent="0.3">
      <c r="F472" s="37"/>
    </row>
    <row r="473" spans="6:6" ht="14.4" hidden="1" customHeight="1" x14ac:dyDescent="0.3">
      <c r="F473" s="37"/>
    </row>
    <row r="474" spans="6:6" ht="14.4" hidden="1" customHeight="1" x14ac:dyDescent="0.3">
      <c r="F474" s="37"/>
    </row>
    <row r="475" spans="6:6" ht="14.4" hidden="1" customHeight="1" x14ac:dyDescent="0.3">
      <c r="F475" s="37"/>
    </row>
    <row r="476" spans="6:6" ht="14.4" hidden="1" customHeight="1" x14ac:dyDescent="0.3">
      <c r="F476" s="37"/>
    </row>
    <row r="477" spans="6:6" ht="14.4" hidden="1" customHeight="1" x14ac:dyDescent="0.3">
      <c r="F477" s="37"/>
    </row>
    <row r="478" spans="6:6" ht="14.4" hidden="1" customHeight="1" x14ac:dyDescent="0.3">
      <c r="F478" s="37"/>
    </row>
    <row r="479" spans="6:6" ht="14.4" hidden="1" customHeight="1" x14ac:dyDescent="0.3">
      <c r="F479" s="37"/>
    </row>
    <row r="480" spans="6:6" ht="14.4" hidden="1" customHeight="1" x14ac:dyDescent="0.3">
      <c r="F480" s="37"/>
    </row>
    <row r="481" spans="6:6" ht="14.4" hidden="1" customHeight="1" x14ac:dyDescent="0.3">
      <c r="F481" s="37"/>
    </row>
    <row r="482" spans="6:6" ht="14.4" hidden="1" customHeight="1" x14ac:dyDescent="0.3">
      <c r="F482" s="37"/>
    </row>
    <row r="483" spans="6:6" ht="14.4" hidden="1" customHeight="1" x14ac:dyDescent="0.3">
      <c r="F483" s="37"/>
    </row>
    <row r="484" spans="6:6" ht="14.4" hidden="1" customHeight="1" x14ac:dyDescent="0.3">
      <c r="F484" s="37"/>
    </row>
    <row r="485" spans="6:6" ht="14.4" hidden="1" customHeight="1" x14ac:dyDescent="0.3">
      <c r="F485" s="37"/>
    </row>
    <row r="486" spans="6:6" ht="14.4" hidden="1" customHeight="1" x14ac:dyDescent="0.3">
      <c r="F486" s="37"/>
    </row>
    <row r="487" spans="6:6" ht="14.4" hidden="1" customHeight="1" x14ac:dyDescent="0.3">
      <c r="F487" s="37"/>
    </row>
    <row r="488" spans="6:6" ht="14.4" hidden="1" customHeight="1" x14ac:dyDescent="0.3">
      <c r="F488" s="37"/>
    </row>
    <row r="489" spans="6:6" ht="14.4" hidden="1" customHeight="1" x14ac:dyDescent="0.3">
      <c r="F489" s="37"/>
    </row>
    <row r="490" spans="6:6" ht="14.4" hidden="1" customHeight="1" x14ac:dyDescent="0.3">
      <c r="F490" s="37"/>
    </row>
    <row r="491" spans="6:6" ht="14.4" hidden="1" customHeight="1" x14ac:dyDescent="0.3">
      <c r="F491" s="37"/>
    </row>
    <row r="492" spans="6:6" ht="14.4" hidden="1" customHeight="1" x14ac:dyDescent="0.3">
      <c r="F492" s="37"/>
    </row>
    <row r="493" spans="6:6" ht="14.4" hidden="1" customHeight="1" x14ac:dyDescent="0.3">
      <c r="F493" s="37"/>
    </row>
    <row r="494" spans="6:6" ht="14.4" hidden="1" customHeight="1" x14ac:dyDescent="0.3">
      <c r="F494" s="37"/>
    </row>
    <row r="495" spans="6:6" ht="14.4" hidden="1" customHeight="1" x14ac:dyDescent="0.3">
      <c r="F495" s="37"/>
    </row>
    <row r="496" spans="6:6" ht="14.4" hidden="1" customHeight="1" x14ac:dyDescent="0.3">
      <c r="F496" s="37"/>
    </row>
    <row r="497" spans="6:6" ht="14.4" hidden="1" customHeight="1" x14ac:dyDescent="0.3">
      <c r="F497" s="37"/>
    </row>
    <row r="498" spans="6:6" ht="14.4" hidden="1" customHeight="1" x14ac:dyDescent="0.3">
      <c r="F498" s="37"/>
    </row>
    <row r="499" spans="6:6" ht="14.4" hidden="1" customHeight="1" x14ac:dyDescent="0.3">
      <c r="F499" s="37"/>
    </row>
    <row r="500" spans="6:6" ht="14.4" hidden="1" customHeight="1" x14ac:dyDescent="0.3">
      <c r="F500" s="37"/>
    </row>
    <row r="501" spans="6:6" ht="14.4" hidden="1" customHeight="1" x14ac:dyDescent="0.3">
      <c r="F501" s="37"/>
    </row>
    <row r="502" spans="6:6" ht="14.4" hidden="1" customHeight="1" x14ac:dyDescent="0.3">
      <c r="F502" s="37"/>
    </row>
    <row r="503" spans="6:6" ht="14.4" hidden="1" customHeight="1" x14ac:dyDescent="0.3">
      <c r="F503" s="37"/>
    </row>
    <row r="504" spans="6:6" ht="14.4" hidden="1" customHeight="1" x14ac:dyDescent="0.3">
      <c r="F504" s="37"/>
    </row>
    <row r="505" spans="6:6" ht="14.4" hidden="1" customHeight="1" x14ac:dyDescent="0.3">
      <c r="F505" s="37"/>
    </row>
    <row r="506" spans="6:6" ht="14.4" hidden="1" customHeight="1" x14ac:dyDescent="0.3">
      <c r="F506" s="37"/>
    </row>
    <row r="507" spans="6:6" ht="14.4" hidden="1" customHeight="1" x14ac:dyDescent="0.3">
      <c r="F507" s="37"/>
    </row>
    <row r="508" spans="6:6" ht="14.4" hidden="1" customHeight="1" x14ac:dyDescent="0.3">
      <c r="F508" s="37"/>
    </row>
    <row r="509" spans="6:6" ht="14.4" hidden="1" customHeight="1" x14ac:dyDescent="0.3">
      <c r="F509" s="37"/>
    </row>
    <row r="510" spans="6:6" ht="14.4" hidden="1" customHeight="1" x14ac:dyDescent="0.3">
      <c r="F510" s="37"/>
    </row>
    <row r="511" spans="6:6" ht="14.4" hidden="1" customHeight="1" x14ac:dyDescent="0.3">
      <c r="F511" s="37"/>
    </row>
    <row r="512" spans="6:6" ht="14.4" hidden="1" customHeight="1" x14ac:dyDescent="0.3">
      <c r="F512" s="37"/>
    </row>
    <row r="513" spans="6:6" ht="14.4" hidden="1" customHeight="1" x14ac:dyDescent="0.3">
      <c r="F513" s="37"/>
    </row>
    <row r="514" spans="6:6" ht="14.4" hidden="1" customHeight="1" x14ac:dyDescent="0.3">
      <c r="F514" s="37"/>
    </row>
    <row r="515" spans="6:6" ht="14.4" hidden="1" customHeight="1" x14ac:dyDescent="0.3">
      <c r="F515" s="37"/>
    </row>
    <row r="516" spans="6:6" ht="14.4" hidden="1" customHeight="1" x14ac:dyDescent="0.3">
      <c r="F516" s="37"/>
    </row>
    <row r="517" spans="6:6" ht="14.4" hidden="1" customHeight="1" x14ac:dyDescent="0.3">
      <c r="F517" s="37"/>
    </row>
    <row r="518" spans="6:6" ht="14.4" hidden="1" customHeight="1" x14ac:dyDescent="0.3">
      <c r="F518" s="37"/>
    </row>
    <row r="519" spans="6:6" ht="14.4" hidden="1" customHeight="1" x14ac:dyDescent="0.3">
      <c r="F519" s="37"/>
    </row>
    <row r="520" spans="6:6" x14ac:dyDescent="0.3">
      <c r="F520" s="37"/>
    </row>
    <row r="521" spans="6:6" x14ac:dyDescent="0.3">
      <c r="F521" s="37"/>
    </row>
    <row r="522" spans="6:6" x14ac:dyDescent="0.3">
      <c r="F522" s="37"/>
    </row>
    <row r="523" spans="6:6" x14ac:dyDescent="0.3">
      <c r="F523" s="37"/>
    </row>
    <row r="524" spans="6:6" x14ac:dyDescent="0.3">
      <c r="F524" s="37"/>
    </row>
  </sheetData>
  <sheetProtection algorithmName="SHA-512" hashValue="eUVK3bNSzg/RPl2j+7I2ThxGLPEbsG5ENyJc2SWdhMhWtQYRLejB04lY1hrsDHG66wb2BdadJ7Lh/Nex5hA7/w==" saltValue="RwXF+d3UVjLLVsfI6eohug==" spinCount="100000" sheet="1" objects="1" scenarios="1" selectLockedCells="1"/>
  <mergeCells count="2">
    <mergeCell ref="F11:P11"/>
    <mergeCell ref="A11:A12"/>
  </mergeCells>
  <phoneticPr fontId="18" type="noConversion"/>
  <conditionalFormatting sqref="F20:F218">
    <cfRule type="expression" dxfId="17" priority="40">
      <formula>ISNUMBER($P19)</formula>
    </cfRule>
  </conditionalFormatting>
  <conditionalFormatting sqref="H13:H218">
    <cfRule type="cellIs" dxfId="16" priority="59" operator="equal">
      <formula>2024</formula>
    </cfRule>
    <cfRule type="cellIs" dxfId="15" priority="60" operator="between">
      <formula>110</formula>
      <formula>2022</formula>
    </cfRule>
    <cfRule type="cellIs" dxfId="14" priority="61" operator="between">
      <formula>0</formula>
      <formula>3</formula>
    </cfRule>
  </conditionalFormatting>
  <conditionalFormatting sqref="I13:I218">
    <cfRule type="cellIs" dxfId="13" priority="15" operator="equal">
      <formula>"Young 2"</formula>
    </cfRule>
    <cfRule type="cellIs" dxfId="12" priority="16" operator="equal">
      <formula>"Young 1"</formula>
    </cfRule>
  </conditionalFormatting>
  <conditionalFormatting sqref="I13:J218">
    <cfRule type="containsErrors" dxfId="11" priority="9">
      <formula>ISERROR(I13)</formula>
    </cfRule>
  </conditionalFormatting>
  <conditionalFormatting sqref="J13:L218">
    <cfRule type="expression" dxfId="10" priority="3">
      <formula>ISTEXT($I13)</formula>
    </cfRule>
  </conditionalFormatting>
  <conditionalFormatting sqref="O19:P218">
    <cfRule type="expression" dxfId="9" priority="38">
      <formula>ISTEXT($I19)</formula>
    </cfRule>
  </conditionalFormatting>
  <dataValidations xWindow="414" yWindow="684" count="6">
    <dataValidation type="custom" allowBlank="1" showInputMessage="1" showErrorMessage="1" error="Full Name (Text Only). Please fill in entries from S/N 1" prompt="Enter Participant's Full Name" sqref="F19:F218" xr:uid="{442B2A8E-F7D8-4B47-AD3D-9DD9C3B9D854}">
      <formula1>ISTEXT($F$19:$F$218)</formula1>
    </dataValidation>
    <dataValidation type="whole" showInputMessage="1" showErrorMessage="1" error="Only Ages 10 to 40 are allowed to compete for Kyorugi event" prompt="Please enter participant's year of birth (YYYY)" sqref="G219:G520" xr:uid="{4C22A51F-6D05-4053-9335-D6BE930345B7}">
      <formula1>1984</formula1>
      <formula2>2014</formula2>
    </dataValidation>
    <dataValidation type="decimal" allowBlank="1" showInputMessage="1" showErrorMessage="1" error="Please key weight" prompt="Please input athlete's current weight to 1 decimal place" sqref="O19:O218" xr:uid="{0B9C4340-0A9A-4CE4-BE87-9C90942F1BD2}">
      <formula1>10</formula1>
      <formula2>250</formula2>
    </dataValidation>
    <dataValidation type="list" allowBlank="1" showInputMessage="1" showErrorMessage="1" sqref="M13:M18 M20:M218" xr:uid="{438897AB-C6A0-4676-9351-C76A5D59A8CC}">
      <formula1>INDIRECT(I13)</formula1>
    </dataValidation>
    <dataValidation type="list" allowBlank="1" showInputMessage="1" showErrorMessage="1" sqref="M19" xr:uid="{39300938-C755-4E8E-B3ED-478FEDA207CC}">
      <formula1>INDIRECT($I19)</formula1>
    </dataValidation>
    <dataValidation type="whole" allowBlank="1" showInputMessage="1" showErrorMessage="1" errorTitle="Please Check Age" error="Only ages 15 to 30 allowed to compete for SG Open Kyorugi Championship 2024 Team Events. " sqref="G19:G218" xr:uid="{ED9CD6FF-EDBF-4DD3-804B-F842F458F654}">
      <formula1>1994</formula1>
      <formula2>2012</formula2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14" yWindow="684" count="3">
        <x14:dataValidation type="list" showInputMessage="1" showErrorMessage="1" error="Please select from drop down list " xr:uid="{A1E68CBE-B190-482B-9EF6-431A1B8329CC}">
          <x14:formula1>
            <xm:f>'Source Sheet'!$F$12:$F$13</xm:f>
          </x14:formula1>
          <xm:sqref>J13:J218</xm:sqref>
        </x14:dataValidation>
        <x14:dataValidation type="list" allowBlank="1" showInputMessage="1" showErrorMessage="1" error="Please select from drop down list " xr:uid="{76C041AA-8475-46F8-844B-687419DFCA6A}">
          <x14:formula1>
            <xm:f>'Source Sheet'!$D$12</xm:f>
          </x14:formula1>
          <xm:sqref>K13:K218</xm:sqref>
        </x14:dataValidation>
        <x14:dataValidation type="list" allowBlank="1" showInputMessage="1" showErrorMessage="1" error="Please select from drop down list " xr:uid="{E9D8A04E-1B77-4E13-8895-01A8173A4C92}">
          <x14:formula1>
            <xm:f>'Source Sheet'!$C$12:$C$14</xm:f>
          </x14:formula1>
          <xm:sqref>L13:L218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71D9-57B4-4336-B402-6CCFC08DBF45}">
  <sheetPr codeName="Sheet7">
    <tabColor rgb="FFFF0000"/>
  </sheetPr>
  <dimension ref="A1:Q524"/>
  <sheetViews>
    <sheetView showGridLines="0" zoomScale="85" zoomScaleNormal="85" workbookViewId="0">
      <pane ySplit="11" topLeftCell="A12" activePane="bottomLeft" state="frozen"/>
      <selection activeCell="B29" sqref="B29:D29"/>
      <selection pane="bottomLeft" activeCell="F12" sqref="F12"/>
    </sheetView>
  </sheetViews>
  <sheetFormatPr defaultColWidth="0" defaultRowHeight="0" customHeight="1" zeroHeight="1" x14ac:dyDescent="0.3"/>
  <cols>
    <col min="1" max="1" width="10" style="5" customWidth="1"/>
    <col min="2" max="2" width="18.44140625" style="15" hidden="1" customWidth="1"/>
    <col min="3" max="4" width="19.88671875" style="15" hidden="1" customWidth="1"/>
    <col min="5" max="5" width="12.6640625" style="15" hidden="1" customWidth="1"/>
    <col min="6" max="6" width="23.6640625" style="29" customWidth="1"/>
    <col min="7" max="7" width="8.6640625" style="16" customWidth="1"/>
    <col min="8" max="8" width="14.33203125" style="16" customWidth="1"/>
    <col min="9" max="9" width="12" style="16" customWidth="1"/>
    <col min="10" max="10" width="10.88671875" style="16" customWidth="1"/>
    <col min="11" max="11" width="15" style="16" customWidth="1"/>
    <col min="12" max="12" width="24.33203125" style="16" customWidth="1"/>
    <col min="13" max="13" width="19.77734375" style="30" customWidth="1"/>
    <col min="14" max="14" width="19.77734375" style="16" customWidth="1"/>
    <col min="15" max="15" width="41.88671875" style="16" customWidth="1"/>
    <col min="16" max="16384" width="8.88671875" style="5" hidden="1"/>
  </cols>
  <sheetData>
    <row r="1" spans="1:17" s="32" customFormat="1" ht="22.8" customHeight="1" x14ac:dyDescent="0.4">
      <c r="A1" s="4"/>
      <c r="B1" s="4"/>
      <c r="C1" s="4"/>
      <c r="D1" s="4"/>
      <c r="E1" s="4"/>
      <c r="F1" s="4"/>
      <c r="G1" s="4"/>
      <c r="H1" s="4"/>
      <c r="I1" s="4"/>
      <c r="K1" s="4" t="s">
        <v>85</v>
      </c>
      <c r="M1" s="4"/>
      <c r="N1" s="4"/>
      <c r="O1" s="4"/>
    </row>
    <row r="2" spans="1:17" s="32" customFormat="1" ht="22.8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86</v>
      </c>
      <c r="M2" s="4"/>
      <c r="N2" s="4"/>
      <c r="O2" s="4"/>
    </row>
    <row r="3" spans="1:17" ht="14.4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s="17" customFormat="1" ht="18.600000000000001" customHeight="1" x14ac:dyDescent="0.3">
      <c r="B4" s="18"/>
      <c r="C4" s="18"/>
      <c r="D4" s="18"/>
      <c r="E4" s="18"/>
      <c r="F4" s="18"/>
      <c r="G4" s="16"/>
      <c r="H4" s="16"/>
      <c r="I4" s="16"/>
      <c r="J4" s="16"/>
      <c r="K4" s="16"/>
      <c r="L4" s="16"/>
      <c r="M4" s="16"/>
      <c r="N4" s="16"/>
      <c r="O4" s="16"/>
    </row>
    <row r="5" spans="1:17" s="17" customFormat="1" ht="18.600000000000001" customHeight="1" x14ac:dyDescent="0.3">
      <c r="A5" s="17" t="s">
        <v>34</v>
      </c>
      <c r="B5" s="18"/>
      <c r="C5" s="18"/>
      <c r="D5" s="18"/>
      <c r="E5" s="18"/>
      <c r="F5" s="18"/>
      <c r="G5" s="16"/>
      <c r="H5" s="16"/>
      <c r="I5" s="16"/>
      <c r="J5" s="16"/>
      <c r="K5" s="16"/>
      <c r="L5" s="16"/>
      <c r="M5" s="16"/>
      <c r="N5" s="16"/>
      <c r="O5" s="16"/>
    </row>
    <row r="6" spans="1:17" s="17" customFormat="1" ht="18.600000000000001" customHeight="1" x14ac:dyDescent="0.3">
      <c r="A6" s="17" t="s">
        <v>42</v>
      </c>
      <c r="B6" s="18"/>
      <c r="C6" s="18"/>
      <c r="D6" s="18"/>
      <c r="E6" s="18"/>
      <c r="F6" s="18"/>
      <c r="G6" s="16"/>
      <c r="H6" s="16"/>
      <c r="I6" s="16"/>
      <c r="J6" s="16"/>
      <c r="K6" s="16"/>
      <c r="L6" s="16"/>
      <c r="M6" s="16"/>
      <c r="N6" s="16"/>
      <c r="O6" s="16"/>
    </row>
    <row r="7" spans="1:17" s="17" customFormat="1" ht="18.600000000000001" customHeight="1" x14ac:dyDescent="0.3">
      <c r="A7" s="49" t="s">
        <v>44</v>
      </c>
      <c r="B7" s="18"/>
      <c r="C7" s="18"/>
      <c r="D7" s="18"/>
      <c r="E7" s="18"/>
      <c r="F7" s="18"/>
      <c r="G7" s="16"/>
      <c r="H7" s="16"/>
      <c r="I7" s="16"/>
      <c r="J7" s="16"/>
      <c r="K7" s="16"/>
      <c r="L7" s="16"/>
      <c r="M7" s="16"/>
      <c r="N7" s="16"/>
      <c r="O7" s="16"/>
    </row>
    <row r="8" spans="1:17" s="17" customFormat="1" ht="18.600000000000001" customHeight="1" x14ac:dyDescent="0.3">
      <c r="A8" s="49" t="s">
        <v>43</v>
      </c>
      <c r="B8" s="18"/>
      <c r="C8" s="18"/>
      <c r="D8" s="18"/>
      <c r="E8" s="18"/>
      <c r="F8" s="18"/>
      <c r="G8" s="16"/>
      <c r="H8" s="16"/>
      <c r="I8" s="16"/>
      <c r="J8" s="16"/>
      <c r="K8" s="16"/>
      <c r="L8" s="16"/>
      <c r="M8" s="16"/>
      <c r="N8" s="16"/>
      <c r="O8" s="16"/>
    </row>
    <row r="9" spans="1:17" ht="14.4" customHeight="1" thickBot="1" x14ac:dyDescent="0.35">
      <c r="A9" s="49"/>
      <c r="F9" s="18"/>
      <c r="M9" s="16"/>
      <c r="N9" s="31" t="s">
        <v>31</v>
      </c>
      <c r="O9" s="31" t="s">
        <v>31</v>
      </c>
    </row>
    <row r="10" spans="1:17" s="19" customFormat="1" ht="15" thickBot="1" x14ac:dyDescent="0.35">
      <c r="A10" s="110" t="s">
        <v>7</v>
      </c>
      <c r="B10" s="26" t="s">
        <v>8</v>
      </c>
      <c r="C10" s="27" t="s">
        <v>9</v>
      </c>
      <c r="D10" s="28"/>
      <c r="E10" s="28"/>
      <c r="F10" s="107" t="s">
        <v>25</v>
      </c>
      <c r="G10" s="108"/>
      <c r="H10" s="108"/>
      <c r="I10" s="108"/>
      <c r="J10" s="108"/>
      <c r="K10" s="108"/>
      <c r="L10" s="108"/>
      <c r="M10" s="108"/>
      <c r="N10" s="108"/>
      <c r="O10" s="109"/>
      <c r="P10" s="16"/>
      <c r="Q10" s="5"/>
    </row>
    <row r="11" spans="1:17" s="19" customFormat="1" ht="29.4" thickBot="1" x14ac:dyDescent="0.35">
      <c r="A11" s="111"/>
      <c r="B11" s="39"/>
      <c r="C11" s="40" t="s">
        <v>10</v>
      </c>
      <c r="D11" s="41" t="s">
        <v>12</v>
      </c>
      <c r="E11" s="41" t="s">
        <v>11</v>
      </c>
      <c r="F11" s="56" t="s">
        <v>10</v>
      </c>
      <c r="G11" s="79" t="s">
        <v>82</v>
      </c>
      <c r="H11" s="79" t="s">
        <v>83</v>
      </c>
      <c r="I11" s="57" t="s">
        <v>22</v>
      </c>
      <c r="J11" s="57" t="s">
        <v>26</v>
      </c>
      <c r="K11" s="57" t="s">
        <v>33</v>
      </c>
      <c r="L11" s="79" t="s">
        <v>60</v>
      </c>
      <c r="M11" s="57" t="s">
        <v>39</v>
      </c>
      <c r="N11" s="57" t="s">
        <v>35</v>
      </c>
      <c r="O11" s="80" t="s">
        <v>45</v>
      </c>
      <c r="P11" s="16"/>
      <c r="Q11" s="5"/>
    </row>
    <row r="12" spans="1:17" ht="14.4" customHeight="1" x14ac:dyDescent="0.3">
      <c r="A12" s="21">
        <v>1</v>
      </c>
      <c r="B12" s="42">
        <f>'Affiliate Agreement Form'!$F$41</f>
        <v>0</v>
      </c>
      <c r="C12" s="20">
        <f>'E-Submission Acknowledgement'!$B$26</f>
        <v>0</v>
      </c>
      <c r="D12" s="15">
        <f>'E-Submission Acknowledgement'!$B$32</f>
        <v>0</v>
      </c>
      <c r="E12" s="15">
        <f>'E-Submission Acknowledgement'!$F$32</f>
        <v>0</v>
      </c>
      <c r="F12" s="81"/>
      <c r="G12" s="75"/>
      <c r="H12" s="74">
        <f t="shared" ref="H12:H69" ca="1" si="0">(YEAR(TODAY()))-G12</f>
        <v>2024</v>
      </c>
      <c r="I12" s="74" t="str" cm="1">
        <f t="array" aca="1" ref="I12" ca="1">_xlfn.IFS((H12=2024)," ",(H12&lt;=11)," ",AND(H12&gt;=12,H12&lt;=14),"Cadet",AND(H12&gt;=15,H12&lt;=17),"Junior",AND(H12&gt;=18,H12&lt;=30),"Senior1",AND(H12&gt;=31,H12&lt;=40),"Senior2",AND(H12&gt;=41,H12&lt;=50),"Master1",AND(H12&gt;=51),"Master2")</f>
        <v xml:space="preserve"> </v>
      </c>
      <c r="J12" s="75"/>
      <c r="K12" s="78"/>
      <c r="L12" s="78"/>
      <c r="M12" s="85"/>
      <c r="N12" s="85"/>
      <c r="O12" s="83"/>
      <c r="P12" s="16"/>
    </row>
    <row r="13" spans="1:17" ht="14.4" customHeight="1" x14ac:dyDescent="0.3">
      <c r="A13" s="21">
        <v>2</v>
      </c>
      <c r="B13" s="42">
        <f>'Affiliate Agreement Form'!$F$41</f>
        <v>0</v>
      </c>
      <c r="C13" s="20">
        <f>'E-Submission Acknowledgement'!$B$26</f>
        <v>0</v>
      </c>
      <c r="D13" s="15">
        <f>'E-Submission Acknowledgement'!$B$32</f>
        <v>0</v>
      </c>
      <c r="E13" s="15">
        <f>'E-Submission Acknowledgement'!$F$32</f>
        <v>0</v>
      </c>
      <c r="F13" s="33"/>
      <c r="G13" s="89"/>
      <c r="H13" s="30">
        <f t="shared" ca="1" si="0"/>
        <v>2024</v>
      </c>
      <c r="I13" s="30" t="str" cm="1">
        <f t="array" aca="1" ref="I13" ca="1">_xlfn.IFS((H13=2024)," ",(H13&lt;=11)," ",AND(H13&gt;=12,H13&lt;=14),"Cadet",AND(H13&gt;=15,H13&lt;=17),"Junior",AND(H13&gt;=18,H13&lt;=30),"Senior1",AND(H13&gt;=31,H13&lt;=40),"Senior2",AND(H13&gt;=41,H13&lt;=50),"Master1",AND(H13&gt;=51),"Master2")</f>
        <v xml:space="preserve"> </v>
      </c>
      <c r="J13" s="89"/>
      <c r="K13" s="90"/>
      <c r="L13" s="90"/>
      <c r="M13" s="91"/>
      <c r="N13" s="91"/>
      <c r="O13" s="35"/>
      <c r="P13" s="16"/>
    </row>
    <row r="14" spans="1:17" ht="14.4" customHeight="1" x14ac:dyDescent="0.3">
      <c r="A14" s="21">
        <v>3</v>
      </c>
      <c r="B14" s="42">
        <f>'Affiliate Agreement Form'!$F$41</f>
        <v>0</v>
      </c>
      <c r="C14" s="20">
        <f>'E-Submission Acknowledgement'!$B$26</f>
        <v>0</v>
      </c>
      <c r="D14" s="15">
        <f>'E-Submission Acknowledgement'!$B$32</f>
        <v>0</v>
      </c>
      <c r="E14" s="15">
        <f>'E-Submission Acknowledgement'!$F$32</f>
        <v>0</v>
      </c>
      <c r="F14" s="33"/>
      <c r="G14" s="89"/>
      <c r="H14" s="30">
        <f t="shared" ca="1" si="0"/>
        <v>2024</v>
      </c>
      <c r="I14" s="30" t="str" cm="1">
        <f t="array" aca="1" ref="I14" ca="1">_xlfn.IFS((H14=2024)," ",(H14&lt;=11)," ",AND(H14&gt;=12,H14&lt;=14),"Cadet",AND(H14&gt;=15,H14&lt;=17),"Junior",AND(H14&gt;=18,H14&lt;=30),"Senior1",AND(H14&gt;=31,H14&lt;=40),"Senior2",AND(H14&gt;=41,H14&lt;=50),"Master1",AND(H14&gt;=51),"Master2")</f>
        <v xml:space="preserve"> </v>
      </c>
      <c r="J14" s="89"/>
      <c r="K14" s="90"/>
      <c r="L14" s="90"/>
      <c r="M14" s="91"/>
      <c r="N14" s="91"/>
      <c r="O14" s="35"/>
    </row>
    <row r="15" spans="1:17" ht="14.4" customHeight="1" x14ac:dyDescent="0.3">
      <c r="A15" s="21">
        <v>4</v>
      </c>
      <c r="B15" s="42">
        <f>'Affiliate Agreement Form'!$F$41</f>
        <v>0</v>
      </c>
      <c r="C15" s="20">
        <f>'E-Submission Acknowledgement'!$B$26</f>
        <v>0</v>
      </c>
      <c r="D15" s="15">
        <f>'E-Submission Acknowledgement'!$B$32</f>
        <v>0</v>
      </c>
      <c r="E15" s="15">
        <f>'E-Submission Acknowledgement'!$F$32</f>
        <v>0</v>
      </c>
      <c r="F15" s="33"/>
      <c r="G15" s="89"/>
      <c r="H15" s="30">
        <f t="shared" ca="1" si="0"/>
        <v>2024</v>
      </c>
      <c r="I15" s="30" t="str" cm="1">
        <f t="array" aca="1" ref="I15" ca="1">_xlfn.IFS((H15=2024)," ",(H15&lt;=11)," ",AND(H15&gt;=12,H15&lt;=14),"Cadet",AND(H15&gt;=15,H15&lt;=17),"Junior",AND(H15&gt;=18,H15&lt;=30),"Senior1",AND(H15&gt;=31,H15&lt;=40),"Senior2",AND(H15&gt;=41,H15&lt;=50),"Master1",AND(H15&gt;=51),"Master2")</f>
        <v xml:space="preserve"> </v>
      </c>
      <c r="J15" s="89"/>
      <c r="K15" s="90"/>
      <c r="L15" s="90"/>
      <c r="M15" s="91"/>
      <c r="N15" s="91"/>
      <c r="O15" s="35"/>
    </row>
    <row r="16" spans="1:17" ht="14.4" customHeight="1" x14ac:dyDescent="0.3">
      <c r="A16" s="21">
        <v>5</v>
      </c>
      <c r="B16" s="42">
        <f>'Affiliate Agreement Form'!$F$41</f>
        <v>0</v>
      </c>
      <c r="C16" s="20">
        <f>'E-Submission Acknowledgement'!$B$26</f>
        <v>0</v>
      </c>
      <c r="D16" s="15">
        <f>'E-Submission Acknowledgement'!$B$32</f>
        <v>0</v>
      </c>
      <c r="E16" s="15">
        <f>'E-Submission Acknowledgement'!$F$32</f>
        <v>0</v>
      </c>
      <c r="F16" s="33"/>
      <c r="G16" s="89"/>
      <c r="H16" s="30">
        <f t="shared" ca="1" si="0"/>
        <v>2024</v>
      </c>
      <c r="I16" s="30" t="str" cm="1">
        <f t="array" aca="1" ref="I16" ca="1">_xlfn.IFS((H16=2024)," ",(H16&lt;=11)," ",AND(H16&gt;=12,H16&lt;=14),"Cadet",AND(H16&gt;=15,H16&lt;=17),"Junior",AND(H16&gt;=18,H16&lt;=30),"Senior1",AND(H16&gt;=31,H16&lt;=40),"Senior2",AND(H16&gt;=41,H16&lt;=50),"Master1",AND(H16&gt;=51),"Master2")</f>
        <v xml:space="preserve"> </v>
      </c>
      <c r="J16" s="89"/>
      <c r="K16" s="90"/>
      <c r="L16" s="90"/>
      <c r="M16" s="91"/>
      <c r="N16" s="91"/>
      <c r="O16" s="35"/>
    </row>
    <row r="17" spans="1:15" ht="14.4" customHeight="1" x14ac:dyDescent="0.3">
      <c r="A17" s="21">
        <v>6</v>
      </c>
      <c r="B17" s="42">
        <f>'Affiliate Agreement Form'!$F$41</f>
        <v>0</v>
      </c>
      <c r="C17" s="20">
        <f>'E-Submission Acknowledgement'!$B$26</f>
        <v>0</v>
      </c>
      <c r="D17" s="15">
        <f>'E-Submission Acknowledgement'!$B$32</f>
        <v>0</v>
      </c>
      <c r="E17" s="15">
        <f>'E-Submission Acknowledgement'!$F$32</f>
        <v>0</v>
      </c>
      <c r="F17" s="33"/>
      <c r="G17" s="89"/>
      <c r="H17" s="30">
        <f t="shared" ca="1" si="0"/>
        <v>2024</v>
      </c>
      <c r="I17" s="30" t="str" cm="1">
        <f t="array" aca="1" ref="I17" ca="1">_xlfn.IFS((H17=2024)," ",(H17&lt;=11)," ",AND(H17&gt;=12,H17&lt;=14),"Cadet",AND(H17&gt;=15,H17&lt;=17),"Junior",AND(H17&gt;=18,H17&lt;=30),"Senior1",AND(H17&gt;=31,H17&lt;=40),"Senior2",AND(H17&gt;=41,H17&lt;=50),"Master1",AND(H17&gt;=51),"Master2")</f>
        <v xml:space="preserve"> </v>
      </c>
      <c r="J17" s="89"/>
      <c r="K17" s="90"/>
      <c r="L17" s="90"/>
      <c r="M17" s="91"/>
      <c r="N17" s="91"/>
      <c r="O17" s="35"/>
    </row>
    <row r="18" spans="1:15" ht="14.4" customHeight="1" x14ac:dyDescent="0.3">
      <c r="A18" s="21">
        <v>7</v>
      </c>
      <c r="B18" s="42">
        <f>'Affiliate Agreement Form'!$F$41</f>
        <v>0</v>
      </c>
      <c r="C18" s="20">
        <f>'E-Submission Acknowledgement'!$B$26</f>
        <v>0</v>
      </c>
      <c r="D18" s="15">
        <f>'E-Submission Acknowledgement'!$B$32</f>
        <v>0</v>
      </c>
      <c r="E18" s="15">
        <f>'E-Submission Acknowledgement'!$F$32</f>
        <v>0</v>
      </c>
      <c r="F18" s="33"/>
      <c r="G18" s="89"/>
      <c r="H18" s="30">
        <f t="shared" ca="1" si="0"/>
        <v>2024</v>
      </c>
      <c r="I18" s="30" t="str" cm="1">
        <f t="array" aca="1" ref="I18" ca="1">_xlfn.IFS((H18=2024)," ",(H18&lt;=11)," ",AND(H18&gt;=12,H18&lt;=14),"Cadet",AND(H18&gt;=15,H18&lt;=17),"Junior",AND(H18&gt;=18,H18&lt;=30),"Senior1",AND(H18&gt;=31,H18&lt;=40),"Senior2",AND(H18&gt;=41,H18&lt;=50),"Master1",AND(H18&gt;=51),"Master2")</f>
        <v xml:space="preserve"> </v>
      </c>
      <c r="J18" s="89"/>
      <c r="K18" s="90"/>
      <c r="L18" s="90"/>
      <c r="M18" s="91"/>
      <c r="N18" s="91"/>
      <c r="O18" s="35"/>
    </row>
    <row r="19" spans="1:15" ht="14.4" customHeight="1" x14ac:dyDescent="0.3">
      <c r="A19" s="21">
        <v>8</v>
      </c>
      <c r="B19" s="42">
        <f>'Affiliate Agreement Form'!$F$41</f>
        <v>0</v>
      </c>
      <c r="C19" s="20">
        <f>'E-Submission Acknowledgement'!$B$26</f>
        <v>0</v>
      </c>
      <c r="D19" s="15">
        <f>'E-Submission Acknowledgement'!$B$32</f>
        <v>0</v>
      </c>
      <c r="E19" s="15">
        <f>'E-Submission Acknowledgement'!$F$32</f>
        <v>0</v>
      </c>
      <c r="F19" s="33"/>
      <c r="G19" s="89"/>
      <c r="H19" s="30">
        <f t="shared" ca="1" si="0"/>
        <v>2024</v>
      </c>
      <c r="I19" s="30" t="str" cm="1">
        <f t="array" aca="1" ref="I19" ca="1">_xlfn.IFS((H19=2024)," ",(H19&lt;=11)," ",AND(H19&gt;=12,H19&lt;=14),"Cadet",AND(H19&gt;=15,H19&lt;=17),"Junior",AND(H19&gt;=18,H19&lt;=30),"Senior1",AND(H19&gt;=31,H19&lt;=40),"Senior2",AND(H19&gt;=41,H19&lt;=50),"Master1",AND(H19&gt;=51),"Master2")</f>
        <v xml:space="preserve"> </v>
      </c>
      <c r="J19" s="89"/>
      <c r="K19" s="90"/>
      <c r="L19" s="90"/>
      <c r="M19" s="91"/>
      <c r="N19" s="91"/>
      <c r="O19" s="35"/>
    </row>
    <row r="20" spans="1:15" ht="14.4" customHeight="1" x14ac:dyDescent="0.3">
      <c r="A20" s="21">
        <v>9</v>
      </c>
      <c r="B20" s="42">
        <f>'Affiliate Agreement Form'!$F$41</f>
        <v>0</v>
      </c>
      <c r="C20" s="20">
        <f>'E-Submission Acknowledgement'!$B$26</f>
        <v>0</v>
      </c>
      <c r="D20" s="15">
        <f>'E-Submission Acknowledgement'!$B$32</f>
        <v>0</v>
      </c>
      <c r="E20" s="15">
        <f>'E-Submission Acknowledgement'!$F$32</f>
        <v>0</v>
      </c>
      <c r="F20" s="33"/>
      <c r="G20" s="89"/>
      <c r="H20" s="30">
        <f t="shared" ca="1" si="0"/>
        <v>2024</v>
      </c>
      <c r="I20" s="30" t="str" cm="1">
        <f t="array" aca="1" ref="I20" ca="1">_xlfn.IFS((H20=2024)," ",(H20&lt;=11)," ",AND(H20&gt;=12,H20&lt;=14),"Cadet",AND(H20&gt;=15,H20&lt;=17),"Junior",AND(H20&gt;=18,H20&lt;=30),"Senior1",AND(H20&gt;=31,H20&lt;=40),"Senior2",AND(H20&gt;=41,H20&lt;=50),"Master1",AND(H20&gt;=51),"Master2")</f>
        <v xml:space="preserve"> </v>
      </c>
      <c r="J20" s="89"/>
      <c r="K20" s="90"/>
      <c r="L20" s="90"/>
      <c r="M20" s="91"/>
      <c r="N20" s="91"/>
      <c r="O20" s="35"/>
    </row>
    <row r="21" spans="1:15" ht="14.4" customHeight="1" x14ac:dyDescent="0.3">
      <c r="A21" s="21">
        <v>10</v>
      </c>
      <c r="B21" s="42">
        <f>'Affiliate Agreement Form'!$F$41</f>
        <v>0</v>
      </c>
      <c r="C21" s="20">
        <f>'E-Submission Acknowledgement'!$B$26</f>
        <v>0</v>
      </c>
      <c r="D21" s="15">
        <f>'E-Submission Acknowledgement'!$B$32</f>
        <v>0</v>
      </c>
      <c r="E21" s="15">
        <f>'E-Submission Acknowledgement'!$F$32</f>
        <v>0</v>
      </c>
      <c r="F21" s="33"/>
      <c r="G21" s="89"/>
      <c r="H21" s="30">
        <f t="shared" ca="1" si="0"/>
        <v>2024</v>
      </c>
      <c r="I21" s="30" t="str" cm="1">
        <f t="array" aca="1" ref="I21" ca="1">_xlfn.IFS((H21=2024)," ",(H21&lt;=11)," ",AND(H21&gt;=12,H21&lt;=14),"Cadet",AND(H21&gt;=15,H21&lt;=17),"Junior",AND(H21&gt;=18,H21&lt;=30),"Senior1",AND(H21&gt;=31,H21&lt;=40),"Senior2",AND(H21&gt;=41,H21&lt;=50),"Master1",AND(H21&gt;=51),"Master2")</f>
        <v xml:space="preserve"> </v>
      </c>
      <c r="J21" s="89"/>
      <c r="K21" s="90"/>
      <c r="L21" s="90"/>
      <c r="M21" s="91"/>
      <c r="N21" s="91"/>
      <c r="O21" s="35"/>
    </row>
    <row r="22" spans="1:15" ht="14.4" customHeight="1" x14ac:dyDescent="0.3">
      <c r="A22" s="21">
        <v>11</v>
      </c>
      <c r="B22" s="42">
        <f>'Affiliate Agreement Form'!$F$41</f>
        <v>0</v>
      </c>
      <c r="C22" s="20">
        <f>'E-Submission Acknowledgement'!$B$26</f>
        <v>0</v>
      </c>
      <c r="D22" s="15">
        <f>'E-Submission Acknowledgement'!$B$32</f>
        <v>0</v>
      </c>
      <c r="E22" s="15">
        <f>'E-Submission Acknowledgement'!$F$32</f>
        <v>0</v>
      </c>
      <c r="F22" s="33"/>
      <c r="G22" s="89"/>
      <c r="H22" s="30">
        <f t="shared" ca="1" si="0"/>
        <v>2024</v>
      </c>
      <c r="I22" s="30" t="str" cm="1">
        <f t="array" aca="1" ref="I22" ca="1">_xlfn.IFS((H22=2024)," ",(H22&lt;=11)," ",AND(H22&gt;=12,H22&lt;=14),"Cadet",AND(H22&gt;=15,H22&lt;=17),"Junior",AND(H22&gt;=18,H22&lt;=30),"Senior1",AND(H22&gt;=31,H22&lt;=40),"Senior2",AND(H22&gt;=41,H22&lt;=50),"Master1",AND(H22&gt;=51),"Master2")</f>
        <v xml:space="preserve"> </v>
      </c>
      <c r="J22" s="89"/>
      <c r="K22" s="90"/>
      <c r="L22" s="90"/>
      <c r="M22" s="91"/>
      <c r="N22" s="91"/>
      <c r="O22" s="35"/>
    </row>
    <row r="23" spans="1:15" ht="14.4" customHeight="1" x14ac:dyDescent="0.3">
      <c r="A23" s="21">
        <v>12</v>
      </c>
      <c r="B23" s="42">
        <f>'Affiliate Agreement Form'!$F$41</f>
        <v>0</v>
      </c>
      <c r="C23" s="20">
        <f>'E-Submission Acknowledgement'!$B$26</f>
        <v>0</v>
      </c>
      <c r="D23" s="15">
        <f>'E-Submission Acknowledgement'!$B$32</f>
        <v>0</v>
      </c>
      <c r="E23" s="15">
        <f>'E-Submission Acknowledgement'!$F$32</f>
        <v>0</v>
      </c>
      <c r="F23" s="33"/>
      <c r="G23" s="89"/>
      <c r="H23" s="16">
        <f t="shared" ca="1" si="0"/>
        <v>2024</v>
      </c>
      <c r="I23" s="30" t="str" cm="1">
        <f t="array" aca="1" ref="I23" ca="1">_xlfn.IFS((H23=2024)," ",(H23&lt;=11)," ",AND(H23&gt;=12,H23&lt;=14),"Cadet",AND(H23&gt;=15,H23&lt;=17),"Junior",AND(H23&gt;=18,H23&lt;=30),"Senior1",AND(H23&gt;=31,H23&lt;=40),"Senior2",AND(H23&gt;=41,H23&lt;=50),"Master1",AND(H23&gt;=51),"Master2")</f>
        <v xml:space="preserve"> </v>
      </c>
      <c r="J23" s="89"/>
      <c r="K23" s="90"/>
      <c r="L23" s="90"/>
      <c r="M23" s="91"/>
      <c r="N23" s="91"/>
      <c r="O23" s="35"/>
    </row>
    <row r="24" spans="1:15" ht="14.4" customHeight="1" x14ac:dyDescent="0.3">
      <c r="A24" s="21">
        <v>13</v>
      </c>
      <c r="B24" s="42">
        <f>'Affiliate Agreement Form'!$F$41</f>
        <v>0</v>
      </c>
      <c r="C24" s="20">
        <f>'E-Submission Acknowledgement'!$B$26</f>
        <v>0</v>
      </c>
      <c r="D24" s="15">
        <f>'E-Submission Acknowledgement'!$B$32</f>
        <v>0</v>
      </c>
      <c r="E24" s="15">
        <f>'E-Submission Acknowledgement'!$F$32</f>
        <v>0</v>
      </c>
      <c r="F24" s="33"/>
      <c r="G24" s="89"/>
      <c r="H24" s="16">
        <f t="shared" ca="1" si="0"/>
        <v>2024</v>
      </c>
      <c r="I24" s="30" t="str" cm="1">
        <f t="array" aca="1" ref="I24" ca="1">_xlfn.IFS((H24=2024)," ",(H24&lt;=11)," ",AND(H24&gt;=12,H24&lt;=14),"Cadet",AND(H24&gt;=15,H24&lt;=17),"Junior",AND(H24&gt;=18,H24&lt;=30),"Senior1",AND(H24&gt;=31,H24&lt;=40),"Senior2",AND(H24&gt;=41,H24&lt;=50),"Master1",AND(H24&gt;=51),"Master2")</f>
        <v xml:space="preserve"> </v>
      </c>
      <c r="J24" s="89"/>
      <c r="K24" s="90"/>
      <c r="L24" s="90"/>
      <c r="M24" s="91"/>
      <c r="N24" s="91"/>
      <c r="O24" s="35"/>
    </row>
    <row r="25" spans="1:15" ht="14.4" customHeight="1" x14ac:dyDescent="0.3">
      <c r="A25" s="21">
        <v>14</v>
      </c>
      <c r="B25" s="42">
        <f>'Affiliate Agreement Form'!$F$41</f>
        <v>0</v>
      </c>
      <c r="C25" s="20">
        <f>'E-Submission Acknowledgement'!$B$26</f>
        <v>0</v>
      </c>
      <c r="D25" s="15">
        <f>'E-Submission Acknowledgement'!$B$32</f>
        <v>0</v>
      </c>
      <c r="E25" s="15">
        <f>'E-Submission Acknowledgement'!$F$32</f>
        <v>0</v>
      </c>
      <c r="F25" s="33"/>
      <c r="G25" s="89"/>
      <c r="H25" s="16">
        <f t="shared" ca="1" si="0"/>
        <v>2024</v>
      </c>
      <c r="I25" s="30" t="str" cm="1">
        <f t="array" aca="1" ref="I25" ca="1">_xlfn.IFS((H25=2024)," ",(H25&lt;=11)," ",AND(H25&gt;=12,H25&lt;=14),"Cadet",AND(H25&gt;=15,H25&lt;=17),"Junior",AND(H25&gt;=18,H25&lt;=30),"Senior1",AND(H25&gt;=31,H25&lt;=40),"Senior2",AND(H25&gt;=41,H25&lt;=50),"Master1",AND(H25&gt;=51),"Master2")</f>
        <v xml:space="preserve"> </v>
      </c>
      <c r="J25" s="89"/>
      <c r="K25" s="90"/>
      <c r="L25" s="90"/>
      <c r="M25" s="91"/>
      <c r="N25" s="91"/>
      <c r="O25" s="35"/>
    </row>
    <row r="26" spans="1:15" ht="14.4" customHeight="1" x14ac:dyDescent="0.3">
      <c r="A26" s="21">
        <v>15</v>
      </c>
      <c r="B26" s="42">
        <f>'Affiliate Agreement Form'!$F$41</f>
        <v>0</v>
      </c>
      <c r="C26" s="20">
        <f>'E-Submission Acknowledgement'!$B$26</f>
        <v>0</v>
      </c>
      <c r="D26" s="15">
        <f>'E-Submission Acknowledgement'!$B$32</f>
        <v>0</v>
      </c>
      <c r="E26" s="15">
        <f>'E-Submission Acknowledgement'!$F$32</f>
        <v>0</v>
      </c>
      <c r="F26" s="33"/>
      <c r="G26" s="89"/>
      <c r="H26" s="16">
        <f t="shared" ca="1" si="0"/>
        <v>2024</v>
      </c>
      <c r="I26" s="30" t="str" cm="1">
        <f t="array" aca="1" ref="I26" ca="1">_xlfn.IFS((H26=2024)," ",(H26&lt;=11)," ",AND(H26&gt;=12,H26&lt;=14),"Cadet",AND(H26&gt;=15,H26&lt;=17),"Junior",AND(H26&gt;=18,H26&lt;=30),"Senior1",AND(H26&gt;=31,H26&lt;=40),"Senior2",AND(H26&gt;=41,H26&lt;=50),"Master1",AND(H26&gt;=51),"Master2")</f>
        <v xml:space="preserve"> </v>
      </c>
      <c r="J26" s="89"/>
      <c r="K26" s="90"/>
      <c r="L26" s="90"/>
      <c r="M26" s="91"/>
      <c r="N26" s="91"/>
      <c r="O26" s="35"/>
    </row>
    <row r="27" spans="1:15" ht="14.4" customHeight="1" x14ac:dyDescent="0.3">
      <c r="A27" s="21">
        <v>16</v>
      </c>
      <c r="B27" s="42">
        <f>'Affiliate Agreement Form'!$F$41</f>
        <v>0</v>
      </c>
      <c r="C27" s="20">
        <f>'E-Submission Acknowledgement'!$B$26</f>
        <v>0</v>
      </c>
      <c r="D27" s="15">
        <f>'E-Submission Acknowledgement'!$B$32</f>
        <v>0</v>
      </c>
      <c r="E27" s="15">
        <f>'E-Submission Acknowledgement'!$F$32</f>
        <v>0</v>
      </c>
      <c r="F27" s="33"/>
      <c r="G27" s="89"/>
      <c r="H27" s="16">
        <f t="shared" ca="1" si="0"/>
        <v>2024</v>
      </c>
      <c r="I27" s="30" t="str" cm="1">
        <f t="array" aca="1" ref="I27" ca="1">_xlfn.IFS((H27=2024)," ",(H27&lt;=11)," ",AND(H27&gt;=12,H27&lt;=14),"Cadet",AND(H27&gt;=15,H27&lt;=17),"Junior",AND(H27&gt;=18,H27&lt;=30),"Senior1",AND(H27&gt;=31,H27&lt;=40),"Senior2",AND(H27&gt;=41,H27&lt;=50),"Master1",AND(H27&gt;=51),"Master2")</f>
        <v xml:space="preserve"> </v>
      </c>
      <c r="J27" s="89"/>
      <c r="K27" s="90"/>
      <c r="L27" s="90"/>
      <c r="M27" s="91"/>
      <c r="N27" s="91"/>
      <c r="O27" s="35"/>
    </row>
    <row r="28" spans="1:15" ht="14.4" customHeight="1" x14ac:dyDescent="0.3">
      <c r="A28" s="21">
        <v>17</v>
      </c>
      <c r="B28" s="42">
        <f>'Affiliate Agreement Form'!$F$41</f>
        <v>0</v>
      </c>
      <c r="C28" s="20">
        <f>'E-Submission Acknowledgement'!$B$26</f>
        <v>0</v>
      </c>
      <c r="D28" s="15">
        <f>'E-Submission Acknowledgement'!$B$32</f>
        <v>0</v>
      </c>
      <c r="E28" s="15">
        <f>'E-Submission Acknowledgement'!$F$32</f>
        <v>0</v>
      </c>
      <c r="F28" s="33"/>
      <c r="G28" s="89"/>
      <c r="H28" s="16">
        <f t="shared" ca="1" si="0"/>
        <v>2024</v>
      </c>
      <c r="I28" s="30" t="str" cm="1">
        <f t="array" aca="1" ref="I28" ca="1">_xlfn.IFS((H28=2024)," ",(H28&lt;=11)," ",AND(H28&gt;=12,H28&lt;=14),"Cadet",AND(H28&gt;=15,H28&lt;=17),"Junior",AND(H28&gt;=18,H28&lt;=30),"Senior1",AND(H28&gt;=31,H28&lt;=40),"Senior2",AND(H28&gt;=41,H28&lt;=50),"Master1",AND(H28&gt;=51),"Master2")</f>
        <v xml:space="preserve"> </v>
      </c>
      <c r="J28" s="89"/>
      <c r="K28" s="90"/>
      <c r="L28" s="90"/>
      <c r="M28" s="91"/>
      <c r="N28" s="91"/>
      <c r="O28" s="35"/>
    </row>
    <row r="29" spans="1:15" ht="14.4" customHeight="1" x14ac:dyDescent="0.3">
      <c r="A29" s="21">
        <v>18</v>
      </c>
      <c r="B29" s="42">
        <f>'Affiliate Agreement Form'!$F$41</f>
        <v>0</v>
      </c>
      <c r="C29" s="20">
        <f>'E-Submission Acknowledgement'!$B$26</f>
        <v>0</v>
      </c>
      <c r="D29" s="15">
        <f>'E-Submission Acknowledgement'!$B$32</f>
        <v>0</v>
      </c>
      <c r="E29" s="15">
        <f>'E-Submission Acknowledgement'!$F$32</f>
        <v>0</v>
      </c>
      <c r="F29" s="33"/>
      <c r="G29" s="89"/>
      <c r="H29" s="16">
        <f t="shared" ca="1" si="0"/>
        <v>2024</v>
      </c>
      <c r="I29" s="30" t="str" cm="1">
        <f t="array" aca="1" ref="I29" ca="1">_xlfn.IFS((H29=2024)," ",(H29&lt;=11)," ",AND(H29&gt;=12,H29&lt;=14),"Cadet",AND(H29&gt;=15,H29&lt;=17),"Junior",AND(H29&gt;=18,H29&lt;=30),"Senior1",AND(H29&gt;=31,H29&lt;=40),"Senior2",AND(H29&gt;=41,H29&lt;=50),"Master1",AND(H29&gt;=51),"Master2")</f>
        <v xml:space="preserve"> </v>
      </c>
      <c r="J29" s="89"/>
      <c r="K29" s="90"/>
      <c r="L29" s="90"/>
      <c r="M29" s="91"/>
      <c r="N29" s="91"/>
      <c r="O29" s="35"/>
    </row>
    <row r="30" spans="1:15" ht="14.4" customHeight="1" x14ac:dyDescent="0.3">
      <c r="A30" s="21">
        <v>19</v>
      </c>
      <c r="B30" s="42">
        <f>'Affiliate Agreement Form'!$F$41</f>
        <v>0</v>
      </c>
      <c r="C30" s="20">
        <f>'E-Submission Acknowledgement'!$B$26</f>
        <v>0</v>
      </c>
      <c r="D30" s="15">
        <f>'E-Submission Acknowledgement'!$B$32</f>
        <v>0</v>
      </c>
      <c r="E30" s="15">
        <f>'E-Submission Acknowledgement'!$F$32</f>
        <v>0</v>
      </c>
      <c r="F30" s="33"/>
      <c r="G30" s="89"/>
      <c r="H30" s="16">
        <f t="shared" ca="1" si="0"/>
        <v>2024</v>
      </c>
      <c r="I30" s="30" t="str" cm="1">
        <f t="array" aca="1" ref="I30" ca="1">_xlfn.IFS((H30=2024)," ",(H30&lt;=11)," ",AND(H30&gt;=12,H30&lt;=14),"Cadet",AND(H30&gt;=15,H30&lt;=17),"Junior",AND(H30&gt;=18,H30&lt;=30),"Senior1",AND(H30&gt;=31,H30&lt;=40),"Senior2",AND(H30&gt;=41,H30&lt;=50),"Master1",AND(H30&gt;=51),"Master2")</f>
        <v xml:space="preserve"> </v>
      </c>
      <c r="J30" s="89"/>
      <c r="K30" s="90"/>
      <c r="L30" s="90"/>
      <c r="M30" s="91"/>
      <c r="N30" s="91"/>
      <c r="O30" s="35"/>
    </row>
    <row r="31" spans="1:15" ht="14.4" customHeight="1" x14ac:dyDescent="0.3">
      <c r="A31" s="21">
        <v>20</v>
      </c>
      <c r="B31" s="42">
        <f>'Affiliate Agreement Form'!$F$41</f>
        <v>0</v>
      </c>
      <c r="C31" s="20">
        <f>'E-Submission Acknowledgement'!$B$26</f>
        <v>0</v>
      </c>
      <c r="D31" s="15">
        <f>'E-Submission Acknowledgement'!$B$32</f>
        <v>0</v>
      </c>
      <c r="E31" s="15">
        <f>'E-Submission Acknowledgement'!$F$32</f>
        <v>0</v>
      </c>
      <c r="F31" s="33"/>
      <c r="G31" s="89"/>
      <c r="H31" s="16">
        <f t="shared" ca="1" si="0"/>
        <v>2024</v>
      </c>
      <c r="I31" s="30" t="str" cm="1">
        <f t="array" aca="1" ref="I31" ca="1">_xlfn.IFS((H31=2024)," ",(H31&lt;=11)," ",AND(H31&gt;=12,H31&lt;=14),"Cadet",AND(H31&gt;=15,H31&lt;=17),"Junior",AND(H31&gt;=18,H31&lt;=30),"Senior1",AND(H31&gt;=31,H31&lt;=40),"Senior2",AND(H31&gt;=41,H31&lt;=50),"Master1",AND(H31&gt;=51),"Master2")</f>
        <v xml:space="preserve"> </v>
      </c>
      <c r="J31" s="89"/>
      <c r="K31" s="90"/>
      <c r="L31" s="90"/>
      <c r="M31" s="91"/>
      <c r="N31" s="91"/>
      <c r="O31" s="35"/>
    </row>
    <row r="32" spans="1:15" ht="14.4" customHeight="1" x14ac:dyDescent="0.3">
      <c r="A32" s="21">
        <v>21</v>
      </c>
      <c r="B32" s="42">
        <f>'Affiliate Agreement Form'!$F$41</f>
        <v>0</v>
      </c>
      <c r="C32" s="20">
        <f>'E-Submission Acknowledgement'!$B$26</f>
        <v>0</v>
      </c>
      <c r="D32" s="15">
        <f>'E-Submission Acknowledgement'!$B$32</f>
        <v>0</v>
      </c>
      <c r="E32" s="15">
        <f>'E-Submission Acknowledgement'!$F$32</f>
        <v>0</v>
      </c>
      <c r="F32" s="33"/>
      <c r="G32" s="89"/>
      <c r="H32" s="16">
        <f t="shared" ca="1" si="0"/>
        <v>2024</v>
      </c>
      <c r="I32" s="30" t="str" cm="1">
        <f t="array" aca="1" ref="I32" ca="1">_xlfn.IFS((H32=2024)," ",(H32&lt;=11)," ",AND(H32&gt;=12,H32&lt;=14),"Cadet",AND(H32&gt;=15,H32&lt;=17),"Junior",AND(H32&gt;=18,H32&lt;=30),"Senior1",AND(H32&gt;=31,H32&lt;=40),"Senior2",AND(H32&gt;=41,H32&lt;=50),"Master1",AND(H32&gt;=51),"Master2")</f>
        <v xml:space="preserve"> </v>
      </c>
      <c r="J32" s="89"/>
      <c r="K32" s="90"/>
      <c r="L32" s="90"/>
      <c r="M32" s="91"/>
      <c r="N32" s="91"/>
      <c r="O32" s="35"/>
    </row>
    <row r="33" spans="1:15" ht="14.4" customHeight="1" x14ac:dyDescent="0.3">
      <c r="A33" s="21">
        <v>22</v>
      </c>
      <c r="B33" s="42">
        <f>'Affiliate Agreement Form'!$F$41</f>
        <v>0</v>
      </c>
      <c r="C33" s="20">
        <f>'E-Submission Acknowledgement'!$B$26</f>
        <v>0</v>
      </c>
      <c r="D33" s="15">
        <f>'E-Submission Acknowledgement'!$B$32</f>
        <v>0</v>
      </c>
      <c r="E33" s="15">
        <f>'E-Submission Acknowledgement'!$F$32</f>
        <v>0</v>
      </c>
      <c r="F33" s="33"/>
      <c r="G33" s="89"/>
      <c r="H33" s="16">
        <f t="shared" ca="1" si="0"/>
        <v>2024</v>
      </c>
      <c r="I33" s="30" t="str" cm="1">
        <f t="array" aca="1" ref="I33" ca="1">_xlfn.IFS((H33=2024)," ",(H33&lt;=11)," ",AND(H33&gt;=12,H33&lt;=14),"Cadet",AND(H33&gt;=15,H33&lt;=17),"Junior",AND(H33&gt;=18,H33&lt;=30),"Senior1",AND(H33&gt;=31,H33&lt;=40),"Senior2",AND(H33&gt;=41,H33&lt;=50),"Master1",AND(H33&gt;=51),"Master2")</f>
        <v xml:space="preserve"> </v>
      </c>
      <c r="J33" s="89"/>
      <c r="K33" s="90"/>
      <c r="L33" s="90"/>
      <c r="M33" s="91"/>
      <c r="N33" s="91"/>
      <c r="O33" s="35"/>
    </row>
    <row r="34" spans="1:15" ht="14.4" customHeight="1" x14ac:dyDescent="0.3">
      <c r="A34" s="21">
        <v>23</v>
      </c>
      <c r="B34" s="42">
        <f>'Affiliate Agreement Form'!$F$41</f>
        <v>0</v>
      </c>
      <c r="C34" s="20">
        <f>'E-Submission Acknowledgement'!$B$26</f>
        <v>0</v>
      </c>
      <c r="D34" s="15">
        <f>'E-Submission Acknowledgement'!$B$32</f>
        <v>0</v>
      </c>
      <c r="E34" s="15">
        <f>'E-Submission Acknowledgement'!$F$32</f>
        <v>0</v>
      </c>
      <c r="F34" s="33"/>
      <c r="G34" s="89"/>
      <c r="H34" s="16">
        <f t="shared" ca="1" si="0"/>
        <v>2024</v>
      </c>
      <c r="I34" s="30" t="str" cm="1">
        <f t="array" aca="1" ref="I34" ca="1">_xlfn.IFS((H34=2024)," ",(H34&lt;=11)," ",AND(H34&gt;=12,H34&lt;=14),"Cadet",AND(H34&gt;=15,H34&lt;=17),"Junior",AND(H34&gt;=18,H34&lt;=30),"Senior1",AND(H34&gt;=31,H34&lt;=40),"Senior2",AND(H34&gt;=41,H34&lt;=50),"Master1",AND(H34&gt;=51),"Master2")</f>
        <v xml:space="preserve"> </v>
      </c>
      <c r="J34" s="89"/>
      <c r="K34" s="90"/>
      <c r="L34" s="90"/>
      <c r="M34" s="91"/>
      <c r="N34" s="91"/>
      <c r="O34" s="35"/>
    </row>
    <row r="35" spans="1:15" ht="14.4" customHeight="1" x14ac:dyDescent="0.3">
      <c r="A35" s="21">
        <v>24</v>
      </c>
      <c r="B35" s="42">
        <f>'Affiliate Agreement Form'!$F$41</f>
        <v>0</v>
      </c>
      <c r="C35" s="20">
        <f>'E-Submission Acknowledgement'!$B$26</f>
        <v>0</v>
      </c>
      <c r="D35" s="15">
        <f>'E-Submission Acknowledgement'!$B$32</f>
        <v>0</v>
      </c>
      <c r="E35" s="15">
        <f>'E-Submission Acknowledgement'!$F$32</f>
        <v>0</v>
      </c>
      <c r="F35" s="33"/>
      <c r="G35" s="89"/>
      <c r="H35" s="16">
        <f t="shared" ca="1" si="0"/>
        <v>2024</v>
      </c>
      <c r="I35" s="30" t="str" cm="1">
        <f t="array" aca="1" ref="I35" ca="1">_xlfn.IFS((H35=2024)," ",(H35&lt;=11)," ",AND(H35&gt;=12,H35&lt;=14),"Cadet",AND(H35&gt;=15,H35&lt;=17),"Junior",AND(H35&gt;=18,H35&lt;=30),"Senior1",AND(H35&gt;=31,H35&lt;=40),"Senior2",AND(H35&gt;=41,H35&lt;=50),"Master1",AND(H35&gt;=51),"Master2")</f>
        <v xml:space="preserve"> </v>
      </c>
      <c r="J35" s="89"/>
      <c r="K35" s="90"/>
      <c r="L35" s="90"/>
      <c r="M35" s="91"/>
      <c r="N35" s="91"/>
      <c r="O35" s="35"/>
    </row>
    <row r="36" spans="1:15" ht="14.4" customHeight="1" x14ac:dyDescent="0.3">
      <c r="A36" s="21">
        <v>25</v>
      </c>
      <c r="B36" s="42">
        <f>'Affiliate Agreement Form'!$F$41</f>
        <v>0</v>
      </c>
      <c r="C36" s="20">
        <f>'E-Submission Acknowledgement'!$B$26</f>
        <v>0</v>
      </c>
      <c r="D36" s="15">
        <f>'E-Submission Acknowledgement'!$B$32</f>
        <v>0</v>
      </c>
      <c r="E36" s="15">
        <f>'E-Submission Acknowledgement'!$F$32</f>
        <v>0</v>
      </c>
      <c r="F36" s="33"/>
      <c r="G36" s="89"/>
      <c r="H36" s="16">
        <f t="shared" ca="1" si="0"/>
        <v>2024</v>
      </c>
      <c r="I36" s="30" t="str" cm="1">
        <f t="array" aca="1" ref="I36" ca="1">_xlfn.IFS((H36=2024)," ",(H36&lt;=11)," ",AND(H36&gt;=12,H36&lt;=14),"Cadet",AND(H36&gt;=15,H36&lt;=17),"Junior",AND(H36&gt;=18,H36&lt;=30),"Senior1",AND(H36&gt;=31,H36&lt;=40),"Senior2",AND(H36&gt;=41,H36&lt;=50),"Master1",AND(H36&gt;=51),"Master2")</f>
        <v xml:space="preserve"> </v>
      </c>
      <c r="J36" s="89"/>
      <c r="K36" s="90"/>
      <c r="L36" s="90"/>
      <c r="M36" s="91"/>
      <c r="N36" s="91"/>
      <c r="O36" s="35"/>
    </row>
    <row r="37" spans="1:15" ht="14.4" customHeight="1" x14ac:dyDescent="0.3">
      <c r="A37" s="21">
        <v>26</v>
      </c>
      <c r="B37" s="42">
        <f>'Affiliate Agreement Form'!$F$41</f>
        <v>0</v>
      </c>
      <c r="C37" s="20">
        <f>'E-Submission Acknowledgement'!$B$26</f>
        <v>0</v>
      </c>
      <c r="D37" s="15">
        <f>'E-Submission Acknowledgement'!$B$32</f>
        <v>0</v>
      </c>
      <c r="E37" s="15">
        <f>'E-Submission Acknowledgement'!$F$32</f>
        <v>0</v>
      </c>
      <c r="F37" s="33"/>
      <c r="G37" s="89"/>
      <c r="H37" s="16">
        <f t="shared" ca="1" si="0"/>
        <v>2024</v>
      </c>
      <c r="I37" s="30" t="str" cm="1">
        <f t="array" aca="1" ref="I37" ca="1">_xlfn.IFS((H37=2024)," ",(H37&lt;=11)," ",AND(H37&gt;=12,H37&lt;=14),"Cadet",AND(H37&gt;=15,H37&lt;=17),"Junior",AND(H37&gt;=18,H37&lt;=30),"Senior1",AND(H37&gt;=31,H37&lt;=40),"Senior2",AND(H37&gt;=41,H37&lt;=50),"Master1",AND(H37&gt;=51),"Master2")</f>
        <v xml:space="preserve"> </v>
      </c>
      <c r="J37" s="89"/>
      <c r="K37" s="90"/>
      <c r="L37" s="90"/>
      <c r="M37" s="91"/>
      <c r="N37" s="91"/>
      <c r="O37" s="35"/>
    </row>
    <row r="38" spans="1:15" ht="14.4" customHeight="1" x14ac:dyDescent="0.3">
      <c r="A38" s="21">
        <v>27</v>
      </c>
      <c r="B38" s="42">
        <f>'Affiliate Agreement Form'!$F$41</f>
        <v>0</v>
      </c>
      <c r="C38" s="20">
        <f>'E-Submission Acknowledgement'!$B$26</f>
        <v>0</v>
      </c>
      <c r="D38" s="15">
        <f>'E-Submission Acknowledgement'!$B$32</f>
        <v>0</v>
      </c>
      <c r="E38" s="15">
        <f>'E-Submission Acknowledgement'!$F$32</f>
        <v>0</v>
      </c>
      <c r="F38" s="33"/>
      <c r="G38" s="89"/>
      <c r="H38" s="16">
        <f t="shared" ca="1" si="0"/>
        <v>2024</v>
      </c>
      <c r="I38" s="30" t="str" cm="1">
        <f t="array" aca="1" ref="I38" ca="1">_xlfn.IFS((H38=2024)," ",(H38&lt;=11)," ",AND(H38&gt;=12,H38&lt;=14),"Cadet",AND(H38&gt;=15,H38&lt;=17),"Junior",AND(H38&gt;=18,H38&lt;=30),"Senior1",AND(H38&gt;=31,H38&lt;=40),"Senior2",AND(H38&gt;=41,H38&lt;=50),"Master1",AND(H38&gt;=51),"Master2")</f>
        <v xml:space="preserve"> </v>
      </c>
      <c r="J38" s="89"/>
      <c r="K38" s="90"/>
      <c r="L38" s="90"/>
      <c r="M38" s="91"/>
      <c r="N38" s="91"/>
      <c r="O38" s="35"/>
    </row>
    <row r="39" spans="1:15" ht="14.4" customHeight="1" x14ac:dyDescent="0.3">
      <c r="A39" s="21">
        <v>28</v>
      </c>
      <c r="B39" s="42">
        <f>'Affiliate Agreement Form'!$F$41</f>
        <v>0</v>
      </c>
      <c r="C39" s="20">
        <f>'E-Submission Acknowledgement'!$B$26</f>
        <v>0</v>
      </c>
      <c r="D39" s="15">
        <f>'E-Submission Acknowledgement'!$B$32</f>
        <v>0</v>
      </c>
      <c r="E39" s="15">
        <f>'E-Submission Acknowledgement'!$F$32</f>
        <v>0</v>
      </c>
      <c r="F39" s="33"/>
      <c r="G39" s="89"/>
      <c r="H39" s="16">
        <f t="shared" ca="1" si="0"/>
        <v>2024</v>
      </c>
      <c r="I39" s="30" t="str" cm="1">
        <f t="array" aca="1" ref="I39" ca="1">_xlfn.IFS((H39=2024)," ",(H39&lt;=11)," ",AND(H39&gt;=12,H39&lt;=14),"Cadet",AND(H39&gt;=15,H39&lt;=17),"Junior",AND(H39&gt;=18,H39&lt;=30),"Senior1",AND(H39&gt;=31,H39&lt;=40),"Senior2",AND(H39&gt;=41,H39&lt;=50),"Master1",AND(H39&gt;=51),"Master2")</f>
        <v xml:space="preserve"> </v>
      </c>
      <c r="J39" s="89"/>
      <c r="K39" s="90"/>
      <c r="L39" s="90"/>
      <c r="M39" s="91"/>
      <c r="N39" s="91"/>
      <c r="O39" s="35"/>
    </row>
    <row r="40" spans="1:15" ht="14.4" customHeight="1" x14ac:dyDescent="0.3">
      <c r="A40" s="21">
        <v>29</v>
      </c>
      <c r="B40" s="42">
        <f>'Affiliate Agreement Form'!$F$41</f>
        <v>0</v>
      </c>
      <c r="C40" s="20">
        <f>'E-Submission Acknowledgement'!$B$26</f>
        <v>0</v>
      </c>
      <c r="D40" s="15">
        <f>'E-Submission Acknowledgement'!$B$32</f>
        <v>0</v>
      </c>
      <c r="E40" s="15">
        <f>'E-Submission Acknowledgement'!$F$32</f>
        <v>0</v>
      </c>
      <c r="F40" s="33"/>
      <c r="G40" s="89"/>
      <c r="H40" s="16">
        <f t="shared" ca="1" si="0"/>
        <v>2024</v>
      </c>
      <c r="I40" s="30" t="str" cm="1">
        <f t="array" aca="1" ref="I40" ca="1">_xlfn.IFS((H40=2024)," ",(H40&lt;=11)," ",AND(H40&gt;=12,H40&lt;=14),"Cadet",AND(H40&gt;=15,H40&lt;=17),"Junior",AND(H40&gt;=18,H40&lt;=30),"Senior1",AND(H40&gt;=31,H40&lt;=40),"Senior2",AND(H40&gt;=41,H40&lt;=50),"Master1",AND(H40&gt;=51),"Master2")</f>
        <v xml:space="preserve"> </v>
      </c>
      <c r="J40" s="89"/>
      <c r="K40" s="90"/>
      <c r="L40" s="90"/>
      <c r="M40" s="91"/>
      <c r="N40" s="91"/>
      <c r="O40" s="35"/>
    </row>
    <row r="41" spans="1:15" ht="14.4" customHeight="1" x14ac:dyDescent="0.3">
      <c r="A41" s="21">
        <v>30</v>
      </c>
      <c r="B41" s="42">
        <f>'Affiliate Agreement Form'!$F$41</f>
        <v>0</v>
      </c>
      <c r="C41" s="20">
        <f>'E-Submission Acknowledgement'!$B$26</f>
        <v>0</v>
      </c>
      <c r="D41" s="15">
        <f>'E-Submission Acknowledgement'!$B$32</f>
        <v>0</v>
      </c>
      <c r="E41" s="15">
        <f>'E-Submission Acknowledgement'!$F$32</f>
        <v>0</v>
      </c>
      <c r="F41" s="33"/>
      <c r="G41" s="89"/>
      <c r="H41" s="16">
        <f t="shared" ca="1" si="0"/>
        <v>2024</v>
      </c>
      <c r="I41" s="30" t="str" cm="1">
        <f t="array" aca="1" ref="I41" ca="1">_xlfn.IFS((H41=2024)," ",(H41&lt;=11)," ",AND(H41&gt;=12,H41&lt;=14),"Cadet",AND(H41&gt;=15,H41&lt;=17),"Junior",AND(H41&gt;=18,H41&lt;=30),"Senior1",AND(H41&gt;=31,H41&lt;=40),"Senior2",AND(H41&gt;=41,H41&lt;=50),"Master1",AND(H41&gt;=51),"Master2")</f>
        <v xml:space="preserve"> </v>
      </c>
      <c r="J41" s="89"/>
      <c r="K41" s="90"/>
      <c r="L41" s="90"/>
      <c r="M41" s="91"/>
      <c r="N41" s="91"/>
      <c r="O41" s="35"/>
    </row>
    <row r="42" spans="1:15" ht="14.4" customHeight="1" x14ac:dyDescent="0.3">
      <c r="A42" s="21">
        <v>31</v>
      </c>
      <c r="B42" s="42">
        <f>'Affiliate Agreement Form'!$F$41</f>
        <v>0</v>
      </c>
      <c r="C42" s="20">
        <f>'E-Submission Acknowledgement'!$B$26</f>
        <v>0</v>
      </c>
      <c r="D42" s="15">
        <f>'E-Submission Acknowledgement'!$B$32</f>
        <v>0</v>
      </c>
      <c r="E42" s="15">
        <f>'E-Submission Acknowledgement'!$F$32</f>
        <v>0</v>
      </c>
      <c r="F42" s="33"/>
      <c r="G42" s="89"/>
      <c r="H42" s="16">
        <f t="shared" ca="1" si="0"/>
        <v>2024</v>
      </c>
      <c r="I42" s="30" t="str" cm="1">
        <f t="array" aca="1" ref="I42" ca="1">_xlfn.IFS((H42=2024)," ",(H42&lt;=11)," ",AND(H42&gt;=12,H42&lt;=14),"Cadet",AND(H42&gt;=15,H42&lt;=17),"Junior",AND(H42&gt;=18,H42&lt;=30),"Senior1",AND(H42&gt;=31,H42&lt;=40),"Senior2",AND(H42&gt;=41,H42&lt;=50),"Master1",AND(H42&gt;=51),"Master2")</f>
        <v xml:space="preserve"> </v>
      </c>
      <c r="J42" s="89"/>
      <c r="K42" s="90"/>
      <c r="L42" s="90"/>
      <c r="M42" s="91"/>
      <c r="N42" s="91"/>
      <c r="O42" s="35"/>
    </row>
    <row r="43" spans="1:15" ht="14.4" customHeight="1" x14ac:dyDescent="0.3">
      <c r="A43" s="21">
        <v>32</v>
      </c>
      <c r="B43" s="42">
        <f>'Affiliate Agreement Form'!$F$41</f>
        <v>0</v>
      </c>
      <c r="C43" s="20">
        <f>'E-Submission Acknowledgement'!$B$26</f>
        <v>0</v>
      </c>
      <c r="D43" s="15">
        <f>'E-Submission Acknowledgement'!$B$32</f>
        <v>0</v>
      </c>
      <c r="E43" s="15">
        <f>'E-Submission Acknowledgement'!$F$32</f>
        <v>0</v>
      </c>
      <c r="F43" s="33"/>
      <c r="G43" s="89"/>
      <c r="H43" s="16">
        <f t="shared" ca="1" si="0"/>
        <v>2024</v>
      </c>
      <c r="I43" s="30" t="str" cm="1">
        <f t="array" aca="1" ref="I43" ca="1">_xlfn.IFS((H43=2024)," ",(H43&lt;=11)," ",AND(H43&gt;=12,H43&lt;=14),"Cadet",AND(H43&gt;=15,H43&lt;=17),"Junior",AND(H43&gt;=18,H43&lt;=30),"Senior1",AND(H43&gt;=31,H43&lt;=40),"Senior2",AND(H43&gt;=41,H43&lt;=50),"Master1",AND(H43&gt;=51),"Master2")</f>
        <v xml:space="preserve"> </v>
      </c>
      <c r="J43" s="89"/>
      <c r="K43" s="90"/>
      <c r="L43" s="90"/>
      <c r="M43" s="91"/>
      <c r="N43" s="91"/>
      <c r="O43" s="35"/>
    </row>
    <row r="44" spans="1:15" ht="14.4" customHeight="1" x14ac:dyDescent="0.3">
      <c r="A44" s="21">
        <v>33</v>
      </c>
      <c r="B44" s="42">
        <f>'Affiliate Agreement Form'!$F$41</f>
        <v>0</v>
      </c>
      <c r="C44" s="20">
        <f>'E-Submission Acknowledgement'!$B$26</f>
        <v>0</v>
      </c>
      <c r="D44" s="15">
        <f>'E-Submission Acknowledgement'!$B$32</f>
        <v>0</v>
      </c>
      <c r="E44" s="15">
        <f>'E-Submission Acknowledgement'!$F$32</f>
        <v>0</v>
      </c>
      <c r="F44" s="33"/>
      <c r="G44" s="89"/>
      <c r="H44" s="16">
        <f t="shared" ca="1" si="0"/>
        <v>2024</v>
      </c>
      <c r="I44" s="30" t="str" cm="1">
        <f t="array" aca="1" ref="I44" ca="1">_xlfn.IFS((H44=2024)," ",(H44&lt;=11)," ",AND(H44&gt;=12,H44&lt;=14),"Cadet",AND(H44&gt;=15,H44&lt;=17),"Junior",AND(H44&gt;=18,H44&lt;=30),"Senior1",AND(H44&gt;=31,H44&lt;=40),"Senior2",AND(H44&gt;=41,H44&lt;=50),"Master1",AND(H44&gt;=51),"Master2")</f>
        <v xml:space="preserve"> </v>
      </c>
      <c r="J44" s="89"/>
      <c r="K44" s="90"/>
      <c r="L44" s="90"/>
      <c r="M44" s="91"/>
      <c r="N44" s="91"/>
      <c r="O44" s="35"/>
    </row>
    <row r="45" spans="1:15" ht="14.4" customHeight="1" x14ac:dyDescent="0.3">
      <c r="A45" s="21">
        <v>34</v>
      </c>
      <c r="B45" s="42">
        <f>'Affiliate Agreement Form'!$F$41</f>
        <v>0</v>
      </c>
      <c r="C45" s="20">
        <f>'E-Submission Acknowledgement'!$B$26</f>
        <v>0</v>
      </c>
      <c r="D45" s="15">
        <f>'E-Submission Acknowledgement'!$B$32</f>
        <v>0</v>
      </c>
      <c r="E45" s="15">
        <f>'E-Submission Acknowledgement'!$F$32</f>
        <v>0</v>
      </c>
      <c r="F45" s="33"/>
      <c r="G45" s="89"/>
      <c r="H45" s="16">
        <f t="shared" ca="1" si="0"/>
        <v>2024</v>
      </c>
      <c r="I45" s="30" t="str" cm="1">
        <f t="array" aca="1" ref="I45" ca="1">_xlfn.IFS((H45=2024)," ",(H45&lt;=11)," ",AND(H45&gt;=12,H45&lt;=14),"Cadet",AND(H45&gt;=15,H45&lt;=17),"Junior",AND(H45&gt;=18,H45&lt;=30),"Senior1",AND(H45&gt;=31,H45&lt;=40),"Senior2",AND(H45&gt;=41,H45&lt;=50),"Master1",AND(H45&gt;=51),"Master2")</f>
        <v xml:space="preserve"> </v>
      </c>
      <c r="J45" s="89"/>
      <c r="K45" s="90"/>
      <c r="L45" s="90"/>
      <c r="M45" s="91"/>
      <c r="N45" s="91"/>
      <c r="O45" s="35"/>
    </row>
    <row r="46" spans="1:15" ht="14.4" customHeight="1" x14ac:dyDescent="0.3">
      <c r="A46" s="21">
        <v>35</v>
      </c>
      <c r="B46" s="42">
        <f>'Affiliate Agreement Form'!$F$41</f>
        <v>0</v>
      </c>
      <c r="C46" s="20">
        <f>'E-Submission Acknowledgement'!$B$26</f>
        <v>0</v>
      </c>
      <c r="D46" s="15">
        <f>'E-Submission Acknowledgement'!$B$32</f>
        <v>0</v>
      </c>
      <c r="E46" s="15">
        <f>'E-Submission Acknowledgement'!$F$32</f>
        <v>0</v>
      </c>
      <c r="F46" s="33"/>
      <c r="G46" s="89"/>
      <c r="H46" s="16">
        <f t="shared" ca="1" si="0"/>
        <v>2024</v>
      </c>
      <c r="I46" s="30" t="str" cm="1">
        <f t="array" aca="1" ref="I46" ca="1">_xlfn.IFS((H46=2024)," ",(H46&lt;=11)," ",AND(H46&gt;=12,H46&lt;=14),"Cadet",AND(H46&gt;=15,H46&lt;=17),"Junior",AND(H46&gt;=18,H46&lt;=30),"Senior1",AND(H46&gt;=31,H46&lt;=40),"Senior2",AND(H46&gt;=41,H46&lt;=50),"Master1",AND(H46&gt;=51),"Master2")</f>
        <v xml:space="preserve"> </v>
      </c>
      <c r="J46" s="89"/>
      <c r="K46" s="90"/>
      <c r="L46" s="90"/>
      <c r="M46" s="91"/>
      <c r="N46" s="91"/>
      <c r="O46" s="35"/>
    </row>
    <row r="47" spans="1:15" ht="14.4" customHeight="1" x14ac:dyDescent="0.3">
      <c r="A47" s="21">
        <v>36</v>
      </c>
      <c r="B47" s="42">
        <f>'Affiliate Agreement Form'!$F$41</f>
        <v>0</v>
      </c>
      <c r="C47" s="20">
        <f>'E-Submission Acknowledgement'!$B$26</f>
        <v>0</v>
      </c>
      <c r="D47" s="15">
        <f>'E-Submission Acknowledgement'!$B$32</f>
        <v>0</v>
      </c>
      <c r="E47" s="15">
        <f>'E-Submission Acknowledgement'!$F$32</f>
        <v>0</v>
      </c>
      <c r="F47" s="33"/>
      <c r="G47" s="89"/>
      <c r="H47" s="16">
        <f t="shared" ca="1" si="0"/>
        <v>2024</v>
      </c>
      <c r="I47" s="30" t="str" cm="1">
        <f t="array" aca="1" ref="I47" ca="1">_xlfn.IFS((H47=2024)," ",(H47&lt;=11)," ",AND(H47&gt;=12,H47&lt;=14),"Cadet",AND(H47&gt;=15,H47&lt;=17),"Junior",AND(H47&gt;=18,H47&lt;=30),"Senior1",AND(H47&gt;=31,H47&lt;=40),"Senior2",AND(H47&gt;=41,H47&lt;=50),"Master1",AND(H47&gt;=51),"Master2")</f>
        <v xml:space="preserve"> </v>
      </c>
      <c r="J47" s="89"/>
      <c r="K47" s="90"/>
      <c r="L47" s="90"/>
      <c r="M47" s="91"/>
      <c r="N47" s="91"/>
      <c r="O47" s="35"/>
    </row>
    <row r="48" spans="1:15" ht="14.4" customHeight="1" x14ac:dyDescent="0.3">
      <c r="A48" s="21">
        <v>37</v>
      </c>
      <c r="B48" s="42">
        <f>'Affiliate Agreement Form'!$F$41</f>
        <v>0</v>
      </c>
      <c r="C48" s="20">
        <f>'E-Submission Acknowledgement'!$B$26</f>
        <v>0</v>
      </c>
      <c r="D48" s="15">
        <f>'E-Submission Acknowledgement'!$B$32</f>
        <v>0</v>
      </c>
      <c r="E48" s="15">
        <f>'E-Submission Acknowledgement'!$F$32</f>
        <v>0</v>
      </c>
      <c r="F48" s="33"/>
      <c r="G48" s="89"/>
      <c r="H48" s="16">
        <f t="shared" ca="1" si="0"/>
        <v>2024</v>
      </c>
      <c r="I48" s="30" t="str" cm="1">
        <f t="array" aca="1" ref="I48" ca="1">_xlfn.IFS((H48=2024)," ",(H48&lt;=11)," ",AND(H48&gt;=12,H48&lt;=14),"Cadet",AND(H48&gt;=15,H48&lt;=17),"Junior",AND(H48&gt;=18,H48&lt;=30),"Senior1",AND(H48&gt;=31,H48&lt;=40),"Senior2",AND(H48&gt;=41,H48&lt;=50),"Master1",AND(H48&gt;=51),"Master2")</f>
        <v xml:space="preserve"> </v>
      </c>
      <c r="J48" s="89"/>
      <c r="K48" s="90"/>
      <c r="L48" s="90"/>
      <c r="M48" s="91"/>
      <c r="N48" s="91"/>
      <c r="O48" s="35"/>
    </row>
    <row r="49" spans="1:15" ht="14.4" customHeight="1" x14ac:dyDescent="0.3">
      <c r="A49" s="21">
        <v>38</v>
      </c>
      <c r="B49" s="42">
        <f>'Affiliate Agreement Form'!$F$41</f>
        <v>0</v>
      </c>
      <c r="C49" s="20">
        <f>'E-Submission Acknowledgement'!$B$26</f>
        <v>0</v>
      </c>
      <c r="D49" s="15">
        <f>'E-Submission Acknowledgement'!$B$32</f>
        <v>0</v>
      </c>
      <c r="E49" s="15">
        <f>'E-Submission Acknowledgement'!$F$32</f>
        <v>0</v>
      </c>
      <c r="F49" s="33"/>
      <c r="G49" s="89"/>
      <c r="H49" s="16">
        <f t="shared" ca="1" si="0"/>
        <v>2024</v>
      </c>
      <c r="I49" s="30" t="str" cm="1">
        <f t="array" aca="1" ref="I49" ca="1">_xlfn.IFS((H49=2024)," ",(H49&lt;=11)," ",AND(H49&gt;=12,H49&lt;=14),"Cadet",AND(H49&gt;=15,H49&lt;=17),"Junior",AND(H49&gt;=18,H49&lt;=30),"Senior1",AND(H49&gt;=31,H49&lt;=40),"Senior2",AND(H49&gt;=41,H49&lt;=50),"Master1",AND(H49&gt;=51),"Master2")</f>
        <v xml:space="preserve"> </v>
      </c>
      <c r="J49" s="89"/>
      <c r="K49" s="90"/>
      <c r="L49" s="90"/>
      <c r="M49" s="91"/>
      <c r="N49" s="91"/>
      <c r="O49" s="35"/>
    </row>
    <row r="50" spans="1:15" ht="14.4" customHeight="1" x14ac:dyDescent="0.3">
      <c r="A50" s="21">
        <v>39</v>
      </c>
      <c r="B50" s="42">
        <f>'Affiliate Agreement Form'!$F$41</f>
        <v>0</v>
      </c>
      <c r="C50" s="20">
        <f>'E-Submission Acknowledgement'!$B$26</f>
        <v>0</v>
      </c>
      <c r="D50" s="15">
        <f>'E-Submission Acknowledgement'!$B$32</f>
        <v>0</v>
      </c>
      <c r="E50" s="15">
        <f>'E-Submission Acknowledgement'!$F$32</f>
        <v>0</v>
      </c>
      <c r="F50" s="33"/>
      <c r="G50" s="89"/>
      <c r="H50" s="16">
        <f t="shared" ca="1" si="0"/>
        <v>2024</v>
      </c>
      <c r="I50" s="30" t="str" cm="1">
        <f t="array" aca="1" ref="I50" ca="1">_xlfn.IFS((H50=2024)," ",(H50&lt;=11)," ",AND(H50&gt;=12,H50&lt;=14),"Cadet",AND(H50&gt;=15,H50&lt;=17),"Junior",AND(H50&gt;=18,H50&lt;=30),"Senior1",AND(H50&gt;=31,H50&lt;=40),"Senior2",AND(H50&gt;=41,H50&lt;=50),"Master1",AND(H50&gt;=51),"Master2")</f>
        <v xml:space="preserve"> </v>
      </c>
      <c r="J50" s="89"/>
      <c r="K50" s="90"/>
      <c r="L50" s="90"/>
      <c r="M50" s="91"/>
      <c r="N50" s="91"/>
      <c r="O50" s="35"/>
    </row>
    <row r="51" spans="1:15" ht="14.4" customHeight="1" x14ac:dyDescent="0.3">
      <c r="A51" s="21">
        <v>40</v>
      </c>
      <c r="B51" s="42">
        <f>'Affiliate Agreement Form'!$F$41</f>
        <v>0</v>
      </c>
      <c r="C51" s="20">
        <f>'E-Submission Acknowledgement'!$B$26</f>
        <v>0</v>
      </c>
      <c r="D51" s="15">
        <f>'E-Submission Acknowledgement'!$B$32</f>
        <v>0</v>
      </c>
      <c r="E51" s="15">
        <f>'E-Submission Acknowledgement'!$F$32</f>
        <v>0</v>
      </c>
      <c r="F51" s="33"/>
      <c r="G51" s="89"/>
      <c r="H51" s="16">
        <f t="shared" ca="1" si="0"/>
        <v>2024</v>
      </c>
      <c r="I51" s="30" t="str" cm="1">
        <f t="array" aca="1" ref="I51" ca="1">_xlfn.IFS((H51=2024)," ",(H51&lt;=11)," ",AND(H51&gt;=12,H51&lt;=14),"Cadet",AND(H51&gt;=15,H51&lt;=17),"Junior",AND(H51&gt;=18,H51&lt;=30),"Senior1",AND(H51&gt;=31,H51&lt;=40),"Senior2",AND(H51&gt;=41,H51&lt;=50),"Master1",AND(H51&gt;=51),"Master2")</f>
        <v xml:space="preserve"> </v>
      </c>
      <c r="J51" s="89"/>
      <c r="K51" s="90"/>
      <c r="L51" s="90"/>
      <c r="M51" s="91"/>
      <c r="N51" s="91"/>
      <c r="O51" s="35"/>
    </row>
    <row r="52" spans="1:15" ht="14.4" customHeight="1" x14ac:dyDescent="0.3">
      <c r="A52" s="21">
        <v>41</v>
      </c>
      <c r="B52" s="42">
        <f>'Affiliate Agreement Form'!$F$41</f>
        <v>0</v>
      </c>
      <c r="C52" s="20">
        <f>'E-Submission Acknowledgement'!$B$26</f>
        <v>0</v>
      </c>
      <c r="D52" s="15">
        <f>'E-Submission Acknowledgement'!$B$32</f>
        <v>0</v>
      </c>
      <c r="E52" s="15">
        <f>'E-Submission Acknowledgement'!$F$32</f>
        <v>0</v>
      </c>
      <c r="F52" s="33"/>
      <c r="G52" s="89"/>
      <c r="H52" s="16">
        <f t="shared" ca="1" si="0"/>
        <v>2024</v>
      </c>
      <c r="I52" s="30" t="str" cm="1">
        <f t="array" aca="1" ref="I52" ca="1">_xlfn.IFS((H52=2024)," ",(H52&lt;=11)," ",AND(H52&gt;=12,H52&lt;=14),"Cadet",AND(H52&gt;=15,H52&lt;=17),"Junior",AND(H52&gt;=18,H52&lt;=30),"Senior1",AND(H52&gt;=31,H52&lt;=40),"Senior2",AND(H52&gt;=41,H52&lt;=50),"Master1",AND(H52&gt;=51),"Master2")</f>
        <v xml:space="preserve"> </v>
      </c>
      <c r="J52" s="89"/>
      <c r="K52" s="90"/>
      <c r="L52" s="90"/>
      <c r="M52" s="91"/>
      <c r="N52" s="91"/>
      <c r="O52" s="35"/>
    </row>
    <row r="53" spans="1:15" ht="14.4" customHeight="1" x14ac:dyDescent="0.3">
      <c r="A53" s="21">
        <v>42</v>
      </c>
      <c r="B53" s="42">
        <f>'Affiliate Agreement Form'!$F$41</f>
        <v>0</v>
      </c>
      <c r="C53" s="20">
        <f>'E-Submission Acknowledgement'!$B$26</f>
        <v>0</v>
      </c>
      <c r="D53" s="15">
        <f>'E-Submission Acknowledgement'!$B$32</f>
        <v>0</v>
      </c>
      <c r="E53" s="15">
        <f>'E-Submission Acknowledgement'!$F$32</f>
        <v>0</v>
      </c>
      <c r="F53" s="33"/>
      <c r="G53" s="89"/>
      <c r="H53" s="16">
        <f t="shared" ca="1" si="0"/>
        <v>2024</v>
      </c>
      <c r="I53" s="30" t="str" cm="1">
        <f t="array" aca="1" ref="I53" ca="1">_xlfn.IFS((H53=2024)," ",(H53&lt;=11)," ",AND(H53&gt;=12,H53&lt;=14),"Cadet",AND(H53&gt;=15,H53&lt;=17),"Junior",AND(H53&gt;=18,H53&lt;=30),"Senior1",AND(H53&gt;=31,H53&lt;=40),"Senior2",AND(H53&gt;=41,H53&lt;=50),"Master1",AND(H53&gt;=51),"Master2")</f>
        <v xml:space="preserve"> </v>
      </c>
      <c r="J53" s="89"/>
      <c r="K53" s="90"/>
      <c r="L53" s="90"/>
      <c r="M53" s="91"/>
      <c r="N53" s="91"/>
      <c r="O53" s="35"/>
    </row>
    <row r="54" spans="1:15" ht="14.4" customHeight="1" x14ac:dyDescent="0.3">
      <c r="A54" s="21">
        <v>43</v>
      </c>
      <c r="B54" s="42">
        <f>'Affiliate Agreement Form'!$F$41</f>
        <v>0</v>
      </c>
      <c r="C54" s="20">
        <f>'E-Submission Acknowledgement'!$B$26</f>
        <v>0</v>
      </c>
      <c r="D54" s="15">
        <f>'E-Submission Acknowledgement'!$B$32</f>
        <v>0</v>
      </c>
      <c r="E54" s="15">
        <f>'E-Submission Acknowledgement'!$F$32</f>
        <v>0</v>
      </c>
      <c r="F54" s="33"/>
      <c r="G54" s="89"/>
      <c r="H54" s="16">
        <f t="shared" ca="1" si="0"/>
        <v>2024</v>
      </c>
      <c r="I54" s="30" t="str" cm="1">
        <f t="array" aca="1" ref="I54" ca="1">_xlfn.IFS((H54=2024)," ",(H54&lt;=11)," ",AND(H54&gt;=12,H54&lt;=14),"Cadet",AND(H54&gt;=15,H54&lt;=17),"Junior",AND(H54&gt;=18,H54&lt;=30),"Senior1",AND(H54&gt;=31,H54&lt;=40),"Senior2",AND(H54&gt;=41,H54&lt;=50),"Master1",AND(H54&gt;=51),"Master2")</f>
        <v xml:space="preserve"> </v>
      </c>
      <c r="J54" s="89"/>
      <c r="K54" s="90"/>
      <c r="L54" s="90"/>
      <c r="M54" s="91"/>
      <c r="N54" s="91"/>
      <c r="O54" s="35"/>
    </row>
    <row r="55" spans="1:15" ht="14.4" customHeight="1" x14ac:dyDescent="0.3">
      <c r="A55" s="21">
        <v>44</v>
      </c>
      <c r="B55" s="42">
        <f>'Affiliate Agreement Form'!$F$41</f>
        <v>0</v>
      </c>
      <c r="C55" s="20">
        <f>'E-Submission Acknowledgement'!$B$26</f>
        <v>0</v>
      </c>
      <c r="D55" s="15">
        <f>'E-Submission Acknowledgement'!$B$32</f>
        <v>0</v>
      </c>
      <c r="E55" s="15">
        <f>'E-Submission Acknowledgement'!$F$32</f>
        <v>0</v>
      </c>
      <c r="F55" s="33"/>
      <c r="G55" s="89"/>
      <c r="H55" s="16">
        <f t="shared" ca="1" si="0"/>
        <v>2024</v>
      </c>
      <c r="I55" s="30" t="str" cm="1">
        <f t="array" aca="1" ref="I55" ca="1">_xlfn.IFS((H55=2024)," ",(H55&lt;=11)," ",AND(H55&gt;=12,H55&lt;=14),"Cadet",AND(H55&gt;=15,H55&lt;=17),"Junior",AND(H55&gt;=18,H55&lt;=30),"Senior1",AND(H55&gt;=31,H55&lt;=40),"Senior2",AND(H55&gt;=41,H55&lt;=50),"Master1",AND(H55&gt;=51),"Master2")</f>
        <v xml:space="preserve"> </v>
      </c>
      <c r="J55" s="89"/>
      <c r="K55" s="90"/>
      <c r="L55" s="90"/>
      <c r="M55" s="91"/>
      <c r="N55" s="91"/>
      <c r="O55" s="35"/>
    </row>
    <row r="56" spans="1:15" ht="14.4" customHeight="1" x14ac:dyDescent="0.3">
      <c r="A56" s="21">
        <v>45</v>
      </c>
      <c r="B56" s="42">
        <f>'Affiliate Agreement Form'!$F$41</f>
        <v>0</v>
      </c>
      <c r="C56" s="20">
        <f>'E-Submission Acknowledgement'!$B$26</f>
        <v>0</v>
      </c>
      <c r="D56" s="15">
        <f>'E-Submission Acknowledgement'!$B$32</f>
        <v>0</v>
      </c>
      <c r="E56" s="15">
        <f>'E-Submission Acknowledgement'!$F$32</f>
        <v>0</v>
      </c>
      <c r="F56" s="33"/>
      <c r="G56" s="89"/>
      <c r="H56" s="16">
        <f t="shared" ca="1" si="0"/>
        <v>2024</v>
      </c>
      <c r="I56" s="30" t="str" cm="1">
        <f t="array" aca="1" ref="I56" ca="1">_xlfn.IFS((H56=2024)," ",(H56&lt;=11)," ",AND(H56&gt;=12,H56&lt;=14),"Cadet",AND(H56&gt;=15,H56&lt;=17),"Junior",AND(H56&gt;=18,H56&lt;=30),"Senior1",AND(H56&gt;=31,H56&lt;=40),"Senior2",AND(H56&gt;=41,H56&lt;=50),"Master1",AND(H56&gt;=51),"Master2")</f>
        <v xml:space="preserve"> </v>
      </c>
      <c r="J56" s="89"/>
      <c r="K56" s="90"/>
      <c r="L56" s="90"/>
      <c r="M56" s="91"/>
      <c r="N56" s="91"/>
      <c r="O56" s="35"/>
    </row>
    <row r="57" spans="1:15" ht="14.4" customHeight="1" x14ac:dyDescent="0.3">
      <c r="A57" s="21">
        <v>46</v>
      </c>
      <c r="B57" s="42">
        <f>'Affiliate Agreement Form'!$F$41</f>
        <v>0</v>
      </c>
      <c r="C57" s="20">
        <f>'E-Submission Acknowledgement'!$B$26</f>
        <v>0</v>
      </c>
      <c r="D57" s="15">
        <f>'E-Submission Acknowledgement'!$B$32</f>
        <v>0</v>
      </c>
      <c r="E57" s="15">
        <f>'E-Submission Acknowledgement'!$F$32</f>
        <v>0</v>
      </c>
      <c r="F57" s="33"/>
      <c r="G57" s="89"/>
      <c r="H57" s="16">
        <f t="shared" ca="1" si="0"/>
        <v>2024</v>
      </c>
      <c r="I57" s="30" t="str" cm="1">
        <f t="array" aca="1" ref="I57" ca="1">_xlfn.IFS((H57=2024)," ",(H57&lt;=11)," ",AND(H57&gt;=12,H57&lt;=14),"Cadet",AND(H57&gt;=15,H57&lt;=17),"Junior",AND(H57&gt;=18,H57&lt;=30),"Senior1",AND(H57&gt;=31,H57&lt;=40),"Senior2",AND(H57&gt;=41,H57&lt;=50),"Master1",AND(H57&gt;=51),"Master2")</f>
        <v xml:space="preserve"> </v>
      </c>
      <c r="J57" s="89"/>
      <c r="K57" s="90"/>
      <c r="L57" s="90"/>
      <c r="M57" s="91"/>
      <c r="N57" s="91"/>
      <c r="O57" s="35"/>
    </row>
    <row r="58" spans="1:15" ht="14.4" customHeight="1" x14ac:dyDescent="0.3">
      <c r="A58" s="21">
        <v>47</v>
      </c>
      <c r="B58" s="42">
        <f>'Affiliate Agreement Form'!$F$41</f>
        <v>0</v>
      </c>
      <c r="C58" s="20">
        <f>'E-Submission Acknowledgement'!$B$26</f>
        <v>0</v>
      </c>
      <c r="D58" s="15">
        <f>'E-Submission Acknowledgement'!$B$32</f>
        <v>0</v>
      </c>
      <c r="E58" s="15">
        <f>'E-Submission Acknowledgement'!$F$32</f>
        <v>0</v>
      </c>
      <c r="F58" s="33"/>
      <c r="G58" s="89"/>
      <c r="H58" s="16">
        <f t="shared" ca="1" si="0"/>
        <v>2024</v>
      </c>
      <c r="I58" s="30" t="str" cm="1">
        <f t="array" aca="1" ref="I58" ca="1">_xlfn.IFS((H58=2024)," ",(H58&lt;=11)," ",AND(H58&gt;=12,H58&lt;=14),"Cadet",AND(H58&gt;=15,H58&lt;=17),"Junior",AND(H58&gt;=18,H58&lt;=30),"Senior1",AND(H58&gt;=31,H58&lt;=40),"Senior2",AND(H58&gt;=41,H58&lt;=50),"Master1",AND(H58&gt;=51),"Master2")</f>
        <v xml:space="preserve"> </v>
      </c>
      <c r="J58" s="89"/>
      <c r="K58" s="90"/>
      <c r="L58" s="90"/>
      <c r="M58" s="91"/>
      <c r="N58" s="91"/>
      <c r="O58" s="35"/>
    </row>
    <row r="59" spans="1:15" ht="14.4" customHeight="1" x14ac:dyDescent="0.3">
      <c r="A59" s="21">
        <v>48</v>
      </c>
      <c r="B59" s="42">
        <f>'Affiliate Agreement Form'!$F$41</f>
        <v>0</v>
      </c>
      <c r="C59" s="20">
        <f>'E-Submission Acknowledgement'!$B$26</f>
        <v>0</v>
      </c>
      <c r="D59" s="15">
        <f>'E-Submission Acknowledgement'!$B$32</f>
        <v>0</v>
      </c>
      <c r="E59" s="15">
        <f>'E-Submission Acknowledgement'!$F$32</f>
        <v>0</v>
      </c>
      <c r="F59" s="33"/>
      <c r="G59" s="89"/>
      <c r="H59" s="16">
        <f t="shared" ca="1" si="0"/>
        <v>2024</v>
      </c>
      <c r="I59" s="30" t="str" cm="1">
        <f t="array" aca="1" ref="I59" ca="1">_xlfn.IFS((H59=2024)," ",(H59&lt;=11)," ",AND(H59&gt;=12,H59&lt;=14),"Cadet",AND(H59&gt;=15,H59&lt;=17),"Junior",AND(H59&gt;=18,H59&lt;=30),"Senior1",AND(H59&gt;=31,H59&lt;=40),"Senior2",AND(H59&gt;=41,H59&lt;=50),"Master1",AND(H59&gt;=51),"Master2")</f>
        <v xml:space="preserve"> </v>
      </c>
      <c r="J59" s="89"/>
      <c r="K59" s="90"/>
      <c r="L59" s="90"/>
      <c r="M59" s="91"/>
      <c r="N59" s="91"/>
      <c r="O59" s="35"/>
    </row>
    <row r="60" spans="1:15" ht="14.4" customHeight="1" x14ac:dyDescent="0.3">
      <c r="A60" s="21">
        <v>49</v>
      </c>
      <c r="B60" s="42">
        <f>'Affiliate Agreement Form'!$F$41</f>
        <v>0</v>
      </c>
      <c r="C60" s="20">
        <f>'E-Submission Acknowledgement'!$B$26</f>
        <v>0</v>
      </c>
      <c r="D60" s="15">
        <f>'E-Submission Acknowledgement'!$B$32</f>
        <v>0</v>
      </c>
      <c r="E60" s="15">
        <f>'E-Submission Acknowledgement'!$F$32</f>
        <v>0</v>
      </c>
      <c r="F60" s="33"/>
      <c r="G60" s="89"/>
      <c r="H60" s="16">
        <f t="shared" ca="1" si="0"/>
        <v>2024</v>
      </c>
      <c r="I60" s="30" t="str" cm="1">
        <f t="array" aca="1" ref="I60" ca="1">_xlfn.IFS((H60=2024)," ",(H60&lt;=11)," ",AND(H60&gt;=12,H60&lt;=14),"Cadet",AND(H60&gt;=15,H60&lt;=17),"Junior",AND(H60&gt;=18,H60&lt;=30),"Senior1",AND(H60&gt;=31,H60&lt;=40),"Senior2",AND(H60&gt;=41,H60&lt;=50),"Master1",AND(H60&gt;=51),"Master2")</f>
        <v xml:space="preserve"> </v>
      </c>
      <c r="J60" s="89"/>
      <c r="K60" s="90"/>
      <c r="L60" s="90"/>
      <c r="M60" s="91"/>
      <c r="N60" s="91"/>
      <c r="O60" s="35"/>
    </row>
    <row r="61" spans="1:15" ht="14.4" customHeight="1" x14ac:dyDescent="0.3">
      <c r="A61" s="21">
        <v>50</v>
      </c>
      <c r="B61" s="42">
        <f>'Affiliate Agreement Form'!$F$41</f>
        <v>0</v>
      </c>
      <c r="C61" s="20">
        <f>'E-Submission Acknowledgement'!$B$26</f>
        <v>0</v>
      </c>
      <c r="D61" s="15">
        <f>'E-Submission Acknowledgement'!$B$32</f>
        <v>0</v>
      </c>
      <c r="E61" s="15">
        <f>'E-Submission Acknowledgement'!$F$32</f>
        <v>0</v>
      </c>
      <c r="F61" s="33"/>
      <c r="G61" s="89"/>
      <c r="H61" s="16">
        <f t="shared" ca="1" si="0"/>
        <v>2024</v>
      </c>
      <c r="I61" s="30" t="str" cm="1">
        <f t="array" aca="1" ref="I61" ca="1">_xlfn.IFS((H61=2024)," ",(H61&lt;=11)," ",AND(H61&gt;=12,H61&lt;=14),"Cadet",AND(H61&gt;=15,H61&lt;=17),"Junior",AND(H61&gt;=18,H61&lt;=30),"Senior1",AND(H61&gt;=31,H61&lt;=40),"Senior2",AND(H61&gt;=41,H61&lt;=50),"Master1",AND(H61&gt;=51),"Master2")</f>
        <v xml:space="preserve"> </v>
      </c>
      <c r="J61" s="89"/>
      <c r="K61" s="90"/>
      <c r="L61" s="90"/>
      <c r="M61" s="91"/>
      <c r="N61" s="91"/>
      <c r="O61" s="35"/>
    </row>
    <row r="62" spans="1:15" ht="14.4" customHeight="1" x14ac:dyDescent="0.3">
      <c r="A62" s="21">
        <v>51</v>
      </c>
      <c r="B62" s="42">
        <f>'Affiliate Agreement Form'!$F$41</f>
        <v>0</v>
      </c>
      <c r="C62" s="20">
        <f>'E-Submission Acknowledgement'!$B$26</f>
        <v>0</v>
      </c>
      <c r="D62" s="15">
        <f>'E-Submission Acknowledgement'!$B$32</f>
        <v>0</v>
      </c>
      <c r="E62" s="15">
        <f>'E-Submission Acknowledgement'!$F$32</f>
        <v>0</v>
      </c>
      <c r="F62" s="33"/>
      <c r="G62" s="89"/>
      <c r="H62" s="16">
        <f t="shared" ca="1" si="0"/>
        <v>2024</v>
      </c>
      <c r="I62" s="30" t="str" cm="1">
        <f t="array" aca="1" ref="I62" ca="1">_xlfn.IFS((H62=2024)," ",(H62&lt;=11)," ",AND(H62&gt;=12,H62&lt;=14),"Cadet",AND(H62&gt;=15,H62&lt;=17),"Junior",AND(H62&gt;=18,H62&lt;=30),"Senior1",AND(H62&gt;=31,H62&lt;=40),"Senior2",AND(H62&gt;=41,H62&lt;=50),"Master1",AND(H62&gt;=51),"Master2")</f>
        <v xml:space="preserve"> </v>
      </c>
      <c r="J62" s="89"/>
      <c r="K62" s="90"/>
      <c r="L62" s="90"/>
      <c r="M62" s="91"/>
      <c r="N62" s="91"/>
      <c r="O62" s="35"/>
    </row>
    <row r="63" spans="1:15" ht="14.4" customHeight="1" x14ac:dyDescent="0.3">
      <c r="A63" s="21">
        <v>52</v>
      </c>
      <c r="B63" s="42">
        <f>'Affiliate Agreement Form'!$F$41</f>
        <v>0</v>
      </c>
      <c r="C63" s="20">
        <f>'E-Submission Acknowledgement'!$B$26</f>
        <v>0</v>
      </c>
      <c r="D63" s="15">
        <f>'E-Submission Acknowledgement'!$B$32</f>
        <v>0</v>
      </c>
      <c r="E63" s="15">
        <f>'E-Submission Acknowledgement'!$F$32</f>
        <v>0</v>
      </c>
      <c r="F63" s="33"/>
      <c r="G63" s="89"/>
      <c r="H63" s="16">
        <f t="shared" ca="1" si="0"/>
        <v>2024</v>
      </c>
      <c r="I63" s="30" t="str" cm="1">
        <f t="array" aca="1" ref="I63" ca="1">_xlfn.IFS((H63=2024)," ",(H63&lt;=11)," ",AND(H63&gt;=12,H63&lt;=14),"Cadet",AND(H63&gt;=15,H63&lt;=17),"Junior",AND(H63&gt;=18,H63&lt;=30),"Senior1",AND(H63&gt;=31,H63&lt;=40),"Senior2",AND(H63&gt;=41,H63&lt;=50),"Master1",AND(H63&gt;=51),"Master2")</f>
        <v xml:space="preserve"> </v>
      </c>
      <c r="J63" s="89"/>
      <c r="K63" s="90"/>
      <c r="L63" s="90"/>
      <c r="M63" s="91"/>
      <c r="N63" s="91"/>
      <c r="O63" s="35"/>
    </row>
    <row r="64" spans="1:15" ht="14.4" customHeight="1" x14ac:dyDescent="0.3">
      <c r="A64" s="21">
        <v>53</v>
      </c>
      <c r="B64" s="42">
        <f>'Affiliate Agreement Form'!$F$41</f>
        <v>0</v>
      </c>
      <c r="C64" s="20">
        <f>'E-Submission Acknowledgement'!$B$26</f>
        <v>0</v>
      </c>
      <c r="D64" s="15">
        <f>'E-Submission Acknowledgement'!$B$32</f>
        <v>0</v>
      </c>
      <c r="E64" s="15">
        <f>'E-Submission Acknowledgement'!$F$32</f>
        <v>0</v>
      </c>
      <c r="F64" s="33"/>
      <c r="G64" s="89"/>
      <c r="H64" s="16">
        <f t="shared" ca="1" si="0"/>
        <v>2024</v>
      </c>
      <c r="I64" s="30" t="str" cm="1">
        <f t="array" aca="1" ref="I64" ca="1">_xlfn.IFS((H64=2024)," ",(H64&lt;=11)," ",AND(H64&gt;=12,H64&lt;=14),"Cadet",AND(H64&gt;=15,H64&lt;=17),"Junior",AND(H64&gt;=18,H64&lt;=30),"Senior1",AND(H64&gt;=31,H64&lt;=40),"Senior2",AND(H64&gt;=41,H64&lt;=50),"Master1",AND(H64&gt;=51),"Master2")</f>
        <v xml:space="preserve"> </v>
      </c>
      <c r="J64" s="89"/>
      <c r="K64" s="90"/>
      <c r="L64" s="90"/>
      <c r="M64" s="91"/>
      <c r="N64" s="91"/>
      <c r="O64" s="35"/>
    </row>
    <row r="65" spans="1:15" ht="14.4" customHeight="1" x14ac:dyDescent="0.3">
      <c r="A65" s="21">
        <v>54</v>
      </c>
      <c r="B65" s="42">
        <f>'Affiliate Agreement Form'!$F$41</f>
        <v>0</v>
      </c>
      <c r="C65" s="20">
        <f>'E-Submission Acknowledgement'!$B$26</f>
        <v>0</v>
      </c>
      <c r="D65" s="15">
        <f>'E-Submission Acknowledgement'!$B$32</f>
        <v>0</v>
      </c>
      <c r="E65" s="15">
        <f>'E-Submission Acknowledgement'!$F$32</f>
        <v>0</v>
      </c>
      <c r="F65" s="33"/>
      <c r="G65" s="89"/>
      <c r="H65" s="16">
        <f t="shared" ca="1" si="0"/>
        <v>2024</v>
      </c>
      <c r="I65" s="30" t="str" cm="1">
        <f t="array" aca="1" ref="I65" ca="1">_xlfn.IFS((H65=2024)," ",(H65&lt;=11)," ",AND(H65&gt;=12,H65&lt;=14),"Cadet",AND(H65&gt;=15,H65&lt;=17),"Junior",AND(H65&gt;=18,H65&lt;=30),"Senior1",AND(H65&gt;=31,H65&lt;=40),"Senior2",AND(H65&gt;=41,H65&lt;=50),"Master1",AND(H65&gt;=51),"Master2")</f>
        <v xml:space="preserve"> </v>
      </c>
      <c r="J65" s="89"/>
      <c r="K65" s="90"/>
      <c r="L65" s="90"/>
      <c r="M65" s="91"/>
      <c r="N65" s="91"/>
      <c r="O65" s="35"/>
    </row>
    <row r="66" spans="1:15" ht="14.4" customHeight="1" x14ac:dyDescent="0.3">
      <c r="A66" s="21">
        <v>55</v>
      </c>
      <c r="B66" s="42">
        <f>'Affiliate Agreement Form'!$F$41</f>
        <v>0</v>
      </c>
      <c r="C66" s="20">
        <f>'E-Submission Acknowledgement'!$B$26</f>
        <v>0</v>
      </c>
      <c r="D66" s="15">
        <f>'E-Submission Acknowledgement'!$B$32</f>
        <v>0</v>
      </c>
      <c r="E66" s="15">
        <f>'E-Submission Acknowledgement'!$F$32</f>
        <v>0</v>
      </c>
      <c r="F66" s="33"/>
      <c r="G66" s="89"/>
      <c r="H66" s="16">
        <f t="shared" ca="1" si="0"/>
        <v>2024</v>
      </c>
      <c r="I66" s="30" t="str" cm="1">
        <f t="array" aca="1" ref="I66" ca="1">_xlfn.IFS((H66=2024)," ",(H66&lt;=11)," ",AND(H66&gt;=12,H66&lt;=14),"Cadet",AND(H66&gt;=15,H66&lt;=17),"Junior",AND(H66&gt;=18,H66&lt;=30),"Senior1",AND(H66&gt;=31,H66&lt;=40),"Senior2",AND(H66&gt;=41,H66&lt;=50),"Master1",AND(H66&gt;=51),"Master2")</f>
        <v xml:space="preserve"> </v>
      </c>
      <c r="J66" s="89"/>
      <c r="K66" s="90"/>
      <c r="L66" s="90"/>
      <c r="M66" s="91"/>
      <c r="N66" s="91"/>
      <c r="O66" s="35"/>
    </row>
    <row r="67" spans="1:15" ht="14.4" customHeight="1" x14ac:dyDescent="0.3">
      <c r="A67" s="21">
        <v>56</v>
      </c>
      <c r="B67" s="42">
        <f>'Affiliate Agreement Form'!$F$41</f>
        <v>0</v>
      </c>
      <c r="C67" s="20">
        <f>'E-Submission Acknowledgement'!$B$26</f>
        <v>0</v>
      </c>
      <c r="D67" s="15">
        <f>'E-Submission Acknowledgement'!$B$32</f>
        <v>0</v>
      </c>
      <c r="E67" s="15">
        <f>'E-Submission Acknowledgement'!$F$32</f>
        <v>0</v>
      </c>
      <c r="F67" s="33"/>
      <c r="G67" s="89"/>
      <c r="H67" s="16">
        <f t="shared" ca="1" si="0"/>
        <v>2024</v>
      </c>
      <c r="I67" s="30" t="str" cm="1">
        <f t="array" aca="1" ref="I67" ca="1">_xlfn.IFS((H67=2024)," ",(H67&lt;=11)," ",AND(H67&gt;=12,H67&lt;=14),"Cadet",AND(H67&gt;=15,H67&lt;=17),"Junior",AND(H67&gt;=18,H67&lt;=30),"Senior1",AND(H67&gt;=31,H67&lt;=40),"Senior2",AND(H67&gt;=41,H67&lt;=50),"Master1",AND(H67&gt;=51),"Master2")</f>
        <v xml:space="preserve"> </v>
      </c>
      <c r="J67" s="89"/>
      <c r="K67" s="90"/>
      <c r="L67" s="90"/>
      <c r="M67" s="91"/>
      <c r="N67" s="91"/>
      <c r="O67" s="35"/>
    </row>
    <row r="68" spans="1:15" ht="14.4" customHeight="1" x14ac:dyDescent="0.3">
      <c r="A68" s="21">
        <v>57</v>
      </c>
      <c r="B68" s="42">
        <f>'Affiliate Agreement Form'!$F$41</f>
        <v>0</v>
      </c>
      <c r="C68" s="20">
        <f>'E-Submission Acknowledgement'!$B$26</f>
        <v>0</v>
      </c>
      <c r="D68" s="15">
        <f>'E-Submission Acknowledgement'!$B$32</f>
        <v>0</v>
      </c>
      <c r="E68" s="15">
        <f>'E-Submission Acknowledgement'!$F$32</f>
        <v>0</v>
      </c>
      <c r="F68" s="33"/>
      <c r="G68" s="89"/>
      <c r="H68" s="16">
        <f t="shared" ca="1" si="0"/>
        <v>2024</v>
      </c>
      <c r="I68" s="30" t="str" cm="1">
        <f t="array" aca="1" ref="I68" ca="1">_xlfn.IFS((H68=2024)," ",(H68&lt;=11)," ",AND(H68&gt;=12,H68&lt;=14),"Cadet",AND(H68&gt;=15,H68&lt;=17),"Junior",AND(H68&gt;=18,H68&lt;=30),"Senior1",AND(H68&gt;=31,H68&lt;=40),"Senior2",AND(H68&gt;=41,H68&lt;=50),"Master1",AND(H68&gt;=51),"Master2")</f>
        <v xml:space="preserve"> </v>
      </c>
      <c r="J68" s="89"/>
      <c r="K68" s="90"/>
      <c r="L68" s="90"/>
      <c r="M68" s="91"/>
      <c r="N68" s="91"/>
      <c r="O68" s="35"/>
    </row>
    <row r="69" spans="1:15" ht="14.4" customHeight="1" x14ac:dyDescent="0.3">
      <c r="A69" s="21">
        <v>58</v>
      </c>
      <c r="B69" s="42">
        <f>'Affiliate Agreement Form'!$F$41</f>
        <v>0</v>
      </c>
      <c r="C69" s="20">
        <f>'E-Submission Acknowledgement'!$B$26</f>
        <v>0</v>
      </c>
      <c r="D69" s="15">
        <f>'E-Submission Acknowledgement'!$B$32</f>
        <v>0</v>
      </c>
      <c r="E69" s="15">
        <f>'E-Submission Acknowledgement'!$F$32</f>
        <v>0</v>
      </c>
      <c r="F69" s="33"/>
      <c r="G69" s="89"/>
      <c r="H69" s="16">
        <f t="shared" ca="1" si="0"/>
        <v>2024</v>
      </c>
      <c r="I69" s="30" t="str" cm="1">
        <f t="array" aca="1" ref="I69" ca="1">_xlfn.IFS((H69=2024)," ",(H69&lt;=11)," ",AND(H69&gt;=12,H69&lt;=14),"Cadet",AND(H69&gt;=15,H69&lt;=17),"Junior",AND(H69&gt;=18,H69&lt;=30),"Senior1",AND(H69&gt;=31,H69&lt;=40),"Senior2",AND(H69&gt;=41,H69&lt;=50),"Master1",AND(H69&gt;=51),"Master2")</f>
        <v xml:space="preserve"> </v>
      </c>
      <c r="J69" s="89"/>
      <c r="K69" s="90"/>
      <c r="L69" s="90"/>
      <c r="M69" s="91"/>
      <c r="N69" s="91"/>
      <c r="O69" s="35"/>
    </row>
    <row r="70" spans="1:15" ht="14.4" customHeight="1" x14ac:dyDescent="0.3">
      <c r="A70" s="21">
        <v>59</v>
      </c>
      <c r="B70" s="42">
        <f>'Affiliate Agreement Form'!$F$41</f>
        <v>0</v>
      </c>
      <c r="C70" s="20">
        <f>'E-Submission Acknowledgement'!$B$26</f>
        <v>0</v>
      </c>
      <c r="D70" s="15">
        <f>'E-Submission Acknowledgement'!$B$32</f>
        <v>0</v>
      </c>
      <c r="E70" s="15">
        <f>'E-Submission Acknowledgement'!$F$32</f>
        <v>0</v>
      </c>
      <c r="F70" s="33"/>
      <c r="G70" s="89"/>
      <c r="H70" s="16">
        <f t="shared" ref="H70:H133" ca="1" si="1">(YEAR(TODAY()))-G70</f>
        <v>2024</v>
      </c>
      <c r="I70" s="30" t="str" cm="1">
        <f t="array" aca="1" ref="I70" ca="1">_xlfn.IFS((H70=2024)," ",(H70&lt;=11)," ",AND(H70&gt;=12,H70&lt;=14),"Cadet",AND(H70&gt;=15,H70&lt;=17),"Junior",AND(H70&gt;=18,H70&lt;=30),"Senior1",AND(H70&gt;=31,H70&lt;=40),"Senior2",AND(H70&gt;=41,H70&lt;=50),"Master1",AND(H70&gt;=51),"Master2")</f>
        <v xml:space="preserve"> </v>
      </c>
      <c r="J70" s="89"/>
      <c r="K70" s="90"/>
      <c r="L70" s="90"/>
      <c r="M70" s="91"/>
      <c r="N70" s="91"/>
      <c r="O70" s="35"/>
    </row>
    <row r="71" spans="1:15" ht="14.4" customHeight="1" x14ac:dyDescent="0.3">
      <c r="A71" s="21">
        <v>60</v>
      </c>
      <c r="B71" s="42">
        <f>'Affiliate Agreement Form'!$F$41</f>
        <v>0</v>
      </c>
      <c r="C71" s="20">
        <f>'E-Submission Acknowledgement'!$B$26</f>
        <v>0</v>
      </c>
      <c r="D71" s="15">
        <f>'E-Submission Acknowledgement'!$B$32</f>
        <v>0</v>
      </c>
      <c r="E71" s="15">
        <f>'E-Submission Acknowledgement'!$F$32</f>
        <v>0</v>
      </c>
      <c r="F71" s="33"/>
      <c r="G71" s="89"/>
      <c r="H71" s="16">
        <f t="shared" ca="1" si="1"/>
        <v>2024</v>
      </c>
      <c r="I71" s="30" t="str" cm="1">
        <f t="array" aca="1" ref="I71" ca="1">_xlfn.IFS((H71=2024)," ",(H71&lt;=11)," ",AND(H71&gt;=12,H71&lt;=14),"Cadet",AND(H71&gt;=15,H71&lt;=17),"Junior",AND(H71&gt;=18,H71&lt;=30),"Senior1",AND(H71&gt;=31,H71&lt;=40),"Senior2",AND(H71&gt;=41,H71&lt;=50),"Master1",AND(H71&gt;=51),"Master2")</f>
        <v xml:space="preserve"> </v>
      </c>
      <c r="J71" s="89"/>
      <c r="K71" s="90"/>
      <c r="L71" s="90"/>
      <c r="M71" s="91"/>
      <c r="N71" s="91"/>
      <c r="O71" s="35"/>
    </row>
    <row r="72" spans="1:15" ht="14.4" customHeight="1" x14ac:dyDescent="0.3">
      <c r="A72" s="21">
        <v>61</v>
      </c>
      <c r="B72" s="42">
        <f>'Affiliate Agreement Form'!$F$41</f>
        <v>0</v>
      </c>
      <c r="C72" s="20">
        <f>'E-Submission Acknowledgement'!$B$26</f>
        <v>0</v>
      </c>
      <c r="D72" s="15">
        <f>'E-Submission Acknowledgement'!$B$32</f>
        <v>0</v>
      </c>
      <c r="E72" s="15">
        <f>'E-Submission Acknowledgement'!$F$32</f>
        <v>0</v>
      </c>
      <c r="F72" s="33"/>
      <c r="G72" s="89"/>
      <c r="H72" s="16">
        <f t="shared" ca="1" si="1"/>
        <v>2024</v>
      </c>
      <c r="I72" s="30" t="str" cm="1">
        <f t="array" aca="1" ref="I72" ca="1">_xlfn.IFS((H72=2024)," ",(H72&lt;=11)," ",AND(H72&gt;=12,H72&lt;=14),"Cadet",AND(H72&gt;=15,H72&lt;=17),"Junior",AND(H72&gt;=18,H72&lt;=30),"Senior1",AND(H72&gt;=31,H72&lt;=40),"Senior2",AND(H72&gt;=41,H72&lt;=50),"Master1",AND(H72&gt;=51),"Master2")</f>
        <v xml:space="preserve"> </v>
      </c>
      <c r="J72" s="89"/>
      <c r="K72" s="90"/>
      <c r="L72" s="90"/>
      <c r="M72" s="91"/>
      <c r="N72" s="91"/>
      <c r="O72" s="35"/>
    </row>
    <row r="73" spans="1:15" ht="14.4" customHeight="1" x14ac:dyDescent="0.3">
      <c r="A73" s="21">
        <v>62</v>
      </c>
      <c r="B73" s="42">
        <f>'Affiliate Agreement Form'!$F$41</f>
        <v>0</v>
      </c>
      <c r="C73" s="20">
        <f>'E-Submission Acknowledgement'!$B$26</f>
        <v>0</v>
      </c>
      <c r="D73" s="15">
        <f>'E-Submission Acknowledgement'!$B$32</f>
        <v>0</v>
      </c>
      <c r="E73" s="15">
        <f>'E-Submission Acknowledgement'!$F$32</f>
        <v>0</v>
      </c>
      <c r="F73" s="33"/>
      <c r="G73" s="89"/>
      <c r="H73" s="16">
        <f t="shared" ca="1" si="1"/>
        <v>2024</v>
      </c>
      <c r="I73" s="30" t="str" cm="1">
        <f t="array" aca="1" ref="I73" ca="1">_xlfn.IFS((H73=2024)," ",(H73&lt;=11)," ",AND(H73&gt;=12,H73&lt;=14),"Cadet",AND(H73&gt;=15,H73&lt;=17),"Junior",AND(H73&gt;=18,H73&lt;=30),"Senior1",AND(H73&gt;=31,H73&lt;=40),"Senior2",AND(H73&gt;=41,H73&lt;=50),"Master1",AND(H73&gt;=51),"Master2")</f>
        <v xml:space="preserve"> </v>
      </c>
      <c r="J73" s="89"/>
      <c r="K73" s="90"/>
      <c r="L73" s="90"/>
      <c r="M73" s="91"/>
      <c r="N73" s="91"/>
      <c r="O73" s="35"/>
    </row>
    <row r="74" spans="1:15" ht="14.4" customHeight="1" x14ac:dyDescent="0.3">
      <c r="A74" s="21">
        <v>63</v>
      </c>
      <c r="B74" s="42">
        <f>'Affiliate Agreement Form'!$F$41</f>
        <v>0</v>
      </c>
      <c r="C74" s="20">
        <f>'E-Submission Acknowledgement'!$B$26</f>
        <v>0</v>
      </c>
      <c r="D74" s="15">
        <f>'E-Submission Acknowledgement'!$B$32</f>
        <v>0</v>
      </c>
      <c r="E74" s="15">
        <f>'E-Submission Acknowledgement'!$F$32</f>
        <v>0</v>
      </c>
      <c r="F74" s="33"/>
      <c r="G74" s="89"/>
      <c r="H74" s="16">
        <f t="shared" ca="1" si="1"/>
        <v>2024</v>
      </c>
      <c r="I74" s="30" t="str" cm="1">
        <f t="array" aca="1" ref="I74" ca="1">_xlfn.IFS((H74=2024)," ",(H74&lt;=11)," ",AND(H74&gt;=12,H74&lt;=14),"Cadet",AND(H74&gt;=15,H74&lt;=17),"Junior",AND(H74&gt;=18,H74&lt;=30),"Senior1",AND(H74&gt;=31,H74&lt;=40),"Senior2",AND(H74&gt;=41,H74&lt;=50),"Master1",AND(H74&gt;=51),"Master2")</f>
        <v xml:space="preserve"> </v>
      </c>
      <c r="J74" s="89"/>
      <c r="K74" s="90"/>
      <c r="L74" s="90"/>
      <c r="M74" s="91"/>
      <c r="N74" s="91"/>
      <c r="O74" s="35"/>
    </row>
    <row r="75" spans="1:15" ht="14.4" customHeight="1" x14ac:dyDescent="0.3">
      <c r="A75" s="21">
        <v>64</v>
      </c>
      <c r="B75" s="42">
        <f>'Affiliate Agreement Form'!$F$41</f>
        <v>0</v>
      </c>
      <c r="C75" s="20">
        <f>'E-Submission Acknowledgement'!$B$26</f>
        <v>0</v>
      </c>
      <c r="D75" s="15">
        <f>'E-Submission Acknowledgement'!$B$32</f>
        <v>0</v>
      </c>
      <c r="E75" s="15">
        <f>'E-Submission Acknowledgement'!$F$32</f>
        <v>0</v>
      </c>
      <c r="F75" s="33"/>
      <c r="G75" s="89"/>
      <c r="H75" s="16">
        <f t="shared" ca="1" si="1"/>
        <v>2024</v>
      </c>
      <c r="I75" s="30" t="str" cm="1">
        <f t="array" aca="1" ref="I75" ca="1">_xlfn.IFS((H75=2024)," ",(H75&lt;=11)," ",AND(H75&gt;=12,H75&lt;=14),"Cadet",AND(H75&gt;=15,H75&lt;=17),"Junior",AND(H75&gt;=18,H75&lt;=30),"Senior1",AND(H75&gt;=31,H75&lt;=40),"Senior2",AND(H75&gt;=41,H75&lt;=50),"Master1",AND(H75&gt;=51),"Master2")</f>
        <v xml:space="preserve"> </v>
      </c>
      <c r="J75" s="89"/>
      <c r="K75" s="90"/>
      <c r="L75" s="90"/>
      <c r="M75" s="91"/>
      <c r="N75" s="91"/>
      <c r="O75" s="35"/>
    </row>
    <row r="76" spans="1:15" ht="14.4" customHeight="1" x14ac:dyDescent="0.3">
      <c r="A76" s="21">
        <v>65</v>
      </c>
      <c r="B76" s="42">
        <f>'Affiliate Agreement Form'!$F$41</f>
        <v>0</v>
      </c>
      <c r="C76" s="20">
        <f>'E-Submission Acknowledgement'!$B$26</f>
        <v>0</v>
      </c>
      <c r="D76" s="15">
        <f>'E-Submission Acknowledgement'!$B$32</f>
        <v>0</v>
      </c>
      <c r="E76" s="15">
        <f>'E-Submission Acknowledgement'!$F$32</f>
        <v>0</v>
      </c>
      <c r="F76" s="33"/>
      <c r="G76" s="89"/>
      <c r="H76" s="16">
        <f t="shared" ca="1" si="1"/>
        <v>2024</v>
      </c>
      <c r="I76" s="30" t="str" cm="1">
        <f t="array" aca="1" ref="I76" ca="1">_xlfn.IFS((H76=2024)," ",(H76&lt;=11)," ",AND(H76&gt;=12,H76&lt;=14),"Cadet",AND(H76&gt;=15,H76&lt;=17),"Junior",AND(H76&gt;=18,H76&lt;=30),"Senior1",AND(H76&gt;=31,H76&lt;=40),"Senior2",AND(H76&gt;=41,H76&lt;=50),"Master1",AND(H76&gt;=51),"Master2")</f>
        <v xml:space="preserve"> </v>
      </c>
      <c r="J76" s="89"/>
      <c r="K76" s="90"/>
      <c r="L76" s="90"/>
      <c r="M76" s="91"/>
      <c r="N76" s="91"/>
      <c r="O76" s="35"/>
    </row>
    <row r="77" spans="1:15" ht="14.4" customHeight="1" x14ac:dyDescent="0.3">
      <c r="A77" s="21">
        <v>66</v>
      </c>
      <c r="B77" s="42">
        <f>'Affiliate Agreement Form'!$F$41</f>
        <v>0</v>
      </c>
      <c r="C77" s="20">
        <f>'E-Submission Acknowledgement'!$B$26</f>
        <v>0</v>
      </c>
      <c r="D77" s="15">
        <f>'E-Submission Acknowledgement'!$B$32</f>
        <v>0</v>
      </c>
      <c r="E77" s="15">
        <f>'E-Submission Acknowledgement'!$F$32</f>
        <v>0</v>
      </c>
      <c r="F77" s="33"/>
      <c r="G77" s="89"/>
      <c r="H77" s="16">
        <f t="shared" ca="1" si="1"/>
        <v>2024</v>
      </c>
      <c r="I77" s="30" t="str" cm="1">
        <f t="array" aca="1" ref="I77" ca="1">_xlfn.IFS((H77=2024)," ",(H77&lt;=11)," ",AND(H77&gt;=12,H77&lt;=14),"Cadet",AND(H77&gt;=15,H77&lt;=17),"Junior",AND(H77&gt;=18,H77&lt;=30),"Senior1",AND(H77&gt;=31,H77&lt;=40),"Senior2",AND(H77&gt;=41,H77&lt;=50),"Master1",AND(H77&gt;=51),"Master2")</f>
        <v xml:space="preserve"> </v>
      </c>
      <c r="J77" s="89"/>
      <c r="K77" s="90"/>
      <c r="L77" s="90"/>
      <c r="M77" s="91"/>
      <c r="N77" s="91"/>
      <c r="O77" s="35"/>
    </row>
    <row r="78" spans="1:15" ht="14.4" customHeight="1" x14ac:dyDescent="0.3">
      <c r="A78" s="21">
        <v>67</v>
      </c>
      <c r="B78" s="42">
        <f>'Affiliate Agreement Form'!$F$41</f>
        <v>0</v>
      </c>
      <c r="C78" s="20">
        <f>'E-Submission Acknowledgement'!$B$26</f>
        <v>0</v>
      </c>
      <c r="D78" s="15">
        <f>'E-Submission Acknowledgement'!$B$32</f>
        <v>0</v>
      </c>
      <c r="E78" s="15">
        <f>'E-Submission Acknowledgement'!$F$32</f>
        <v>0</v>
      </c>
      <c r="F78" s="33"/>
      <c r="G78" s="89"/>
      <c r="H78" s="16">
        <f t="shared" ca="1" si="1"/>
        <v>2024</v>
      </c>
      <c r="I78" s="30" t="str" cm="1">
        <f t="array" aca="1" ref="I78" ca="1">_xlfn.IFS((H78=2024)," ",(H78&lt;=11)," ",AND(H78&gt;=12,H78&lt;=14),"Cadet",AND(H78&gt;=15,H78&lt;=17),"Junior",AND(H78&gt;=18,H78&lt;=30),"Senior1",AND(H78&gt;=31,H78&lt;=40),"Senior2",AND(H78&gt;=41,H78&lt;=50),"Master1",AND(H78&gt;=51),"Master2")</f>
        <v xml:space="preserve"> </v>
      </c>
      <c r="J78" s="89"/>
      <c r="K78" s="90"/>
      <c r="L78" s="90"/>
      <c r="M78" s="91"/>
      <c r="N78" s="91"/>
      <c r="O78" s="35"/>
    </row>
    <row r="79" spans="1:15" ht="14.4" customHeight="1" x14ac:dyDescent="0.3">
      <c r="A79" s="21">
        <v>68</v>
      </c>
      <c r="B79" s="42">
        <f>'Affiliate Agreement Form'!$F$41</f>
        <v>0</v>
      </c>
      <c r="C79" s="20">
        <f>'E-Submission Acknowledgement'!$B$26</f>
        <v>0</v>
      </c>
      <c r="D79" s="15">
        <f>'E-Submission Acknowledgement'!$B$32</f>
        <v>0</v>
      </c>
      <c r="E79" s="15">
        <f>'E-Submission Acknowledgement'!$F$32</f>
        <v>0</v>
      </c>
      <c r="F79" s="33"/>
      <c r="G79" s="89"/>
      <c r="H79" s="16">
        <f t="shared" ca="1" si="1"/>
        <v>2024</v>
      </c>
      <c r="I79" s="30" t="str" cm="1">
        <f t="array" aca="1" ref="I79" ca="1">_xlfn.IFS((H79=2024)," ",(H79&lt;=11)," ",AND(H79&gt;=12,H79&lt;=14),"Cadet",AND(H79&gt;=15,H79&lt;=17),"Junior",AND(H79&gt;=18,H79&lt;=30),"Senior1",AND(H79&gt;=31,H79&lt;=40),"Senior2",AND(H79&gt;=41,H79&lt;=50),"Master1",AND(H79&gt;=51),"Master2")</f>
        <v xml:space="preserve"> </v>
      </c>
      <c r="J79" s="89"/>
      <c r="K79" s="90"/>
      <c r="L79" s="90"/>
      <c r="M79" s="91"/>
      <c r="N79" s="91"/>
      <c r="O79" s="35"/>
    </row>
    <row r="80" spans="1:15" ht="14.4" customHeight="1" x14ac:dyDescent="0.3">
      <c r="A80" s="21">
        <v>69</v>
      </c>
      <c r="B80" s="42">
        <f>'Affiliate Agreement Form'!$F$41</f>
        <v>0</v>
      </c>
      <c r="C80" s="20">
        <f>'E-Submission Acknowledgement'!$B$26</f>
        <v>0</v>
      </c>
      <c r="D80" s="15">
        <f>'E-Submission Acknowledgement'!$B$32</f>
        <v>0</v>
      </c>
      <c r="E80" s="15">
        <f>'E-Submission Acknowledgement'!$F$32</f>
        <v>0</v>
      </c>
      <c r="F80" s="33"/>
      <c r="G80" s="89"/>
      <c r="H80" s="16">
        <f t="shared" ca="1" si="1"/>
        <v>2024</v>
      </c>
      <c r="I80" s="30" t="str" cm="1">
        <f t="array" aca="1" ref="I80" ca="1">_xlfn.IFS((H80=2024)," ",(H80&lt;=11)," ",AND(H80&gt;=12,H80&lt;=14),"Cadet",AND(H80&gt;=15,H80&lt;=17),"Junior",AND(H80&gt;=18,H80&lt;=30),"Senior1",AND(H80&gt;=31,H80&lt;=40),"Senior2",AND(H80&gt;=41,H80&lt;=50),"Master1",AND(H80&gt;=51),"Master2")</f>
        <v xml:space="preserve"> </v>
      </c>
      <c r="J80" s="89"/>
      <c r="K80" s="90"/>
      <c r="L80" s="90"/>
      <c r="M80" s="91"/>
      <c r="N80" s="91"/>
      <c r="O80" s="35"/>
    </row>
    <row r="81" spans="1:15" ht="14.4" customHeight="1" x14ac:dyDescent="0.3">
      <c r="A81" s="21">
        <v>70</v>
      </c>
      <c r="B81" s="42">
        <f>'Affiliate Agreement Form'!$F$41</f>
        <v>0</v>
      </c>
      <c r="C81" s="20">
        <f>'E-Submission Acknowledgement'!$B$26</f>
        <v>0</v>
      </c>
      <c r="D81" s="15">
        <f>'E-Submission Acknowledgement'!$B$32</f>
        <v>0</v>
      </c>
      <c r="E81" s="15">
        <f>'E-Submission Acknowledgement'!$F$32</f>
        <v>0</v>
      </c>
      <c r="F81" s="33"/>
      <c r="G81" s="89"/>
      <c r="H81" s="16">
        <f t="shared" ca="1" si="1"/>
        <v>2024</v>
      </c>
      <c r="I81" s="30" t="str" cm="1">
        <f t="array" aca="1" ref="I81" ca="1">_xlfn.IFS((H81=2024)," ",(H81&lt;=11)," ",AND(H81&gt;=12,H81&lt;=14),"Cadet",AND(H81&gt;=15,H81&lt;=17),"Junior",AND(H81&gt;=18,H81&lt;=30),"Senior1",AND(H81&gt;=31,H81&lt;=40),"Senior2",AND(H81&gt;=41,H81&lt;=50),"Master1",AND(H81&gt;=51),"Master2")</f>
        <v xml:space="preserve"> </v>
      </c>
      <c r="J81" s="89"/>
      <c r="K81" s="90"/>
      <c r="L81" s="90"/>
      <c r="M81" s="91"/>
      <c r="N81" s="91"/>
      <c r="O81" s="35"/>
    </row>
    <row r="82" spans="1:15" ht="14.4" customHeight="1" x14ac:dyDescent="0.3">
      <c r="A82" s="21">
        <v>71</v>
      </c>
      <c r="B82" s="42">
        <f>'Affiliate Agreement Form'!$F$41</f>
        <v>0</v>
      </c>
      <c r="C82" s="20">
        <f>'E-Submission Acknowledgement'!$B$26</f>
        <v>0</v>
      </c>
      <c r="D82" s="15">
        <f>'E-Submission Acknowledgement'!$B$32</f>
        <v>0</v>
      </c>
      <c r="E82" s="15">
        <f>'E-Submission Acknowledgement'!$F$32</f>
        <v>0</v>
      </c>
      <c r="F82" s="33"/>
      <c r="G82" s="89"/>
      <c r="H82" s="16">
        <f t="shared" ca="1" si="1"/>
        <v>2024</v>
      </c>
      <c r="I82" s="30" t="str" cm="1">
        <f t="array" aca="1" ref="I82" ca="1">_xlfn.IFS((H82=2024)," ",(H82&lt;=11)," ",AND(H82&gt;=12,H82&lt;=14),"Cadet",AND(H82&gt;=15,H82&lt;=17),"Junior",AND(H82&gt;=18,H82&lt;=30),"Senior1",AND(H82&gt;=31,H82&lt;=40),"Senior2",AND(H82&gt;=41,H82&lt;=50),"Master1",AND(H82&gt;=51),"Master2")</f>
        <v xml:space="preserve"> </v>
      </c>
      <c r="J82" s="89"/>
      <c r="K82" s="90"/>
      <c r="L82" s="90"/>
      <c r="M82" s="91"/>
      <c r="N82" s="91"/>
      <c r="O82" s="35"/>
    </row>
    <row r="83" spans="1:15" ht="14.4" customHeight="1" x14ac:dyDescent="0.3">
      <c r="A83" s="21">
        <v>72</v>
      </c>
      <c r="B83" s="42">
        <f>'Affiliate Agreement Form'!$F$41</f>
        <v>0</v>
      </c>
      <c r="C83" s="20">
        <f>'E-Submission Acknowledgement'!$B$26</f>
        <v>0</v>
      </c>
      <c r="D83" s="15">
        <f>'E-Submission Acknowledgement'!$B$32</f>
        <v>0</v>
      </c>
      <c r="E83" s="15">
        <f>'E-Submission Acknowledgement'!$F$32</f>
        <v>0</v>
      </c>
      <c r="F83" s="33"/>
      <c r="G83" s="89"/>
      <c r="H83" s="16">
        <f t="shared" ca="1" si="1"/>
        <v>2024</v>
      </c>
      <c r="I83" s="30" t="str" cm="1">
        <f t="array" aca="1" ref="I83" ca="1">_xlfn.IFS((H83=2024)," ",(H83&lt;=11)," ",AND(H83&gt;=12,H83&lt;=14),"Cadet",AND(H83&gt;=15,H83&lt;=17),"Junior",AND(H83&gt;=18,H83&lt;=30),"Senior1",AND(H83&gt;=31,H83&lt;=40),"Senior2",AND(H83&gt;=41,H83&lt;=50),"Master1",AND(H83&gt;=51),"Master2")</f>
        <v xml:space="preserve"> </v>
      </c>
      <c r="J83" s="89"/>
      <c r="K83" s="90"/>
      <c r="L83" s="90"/>
      <c r="M83" s="91"/>
      <c r="N83" s="91"/>
      <c r="O83" s="35"/>
    </row>
    <row r="84" spans="1:15" ht="14.4" customHeight="1" x14ac:dyDescent="0.3">
      <c r="A84" s="21">
        <v>73</v>
      </c>
      <c r="B84" s="42">
        <f>'Affiliate Agreement Form'!$F$41</f>
        <v>0</v>
      </c>
      <c r="C84" s="20">
        <f>'E-Submission Acknowledgement'!$B$26</f>
        <v>0</v>
      </c>
      <c r="D84" s="15">
        <f>'E-Submission Acknowledgement'!$B$32</f>
        <v>0</v>
      </c>
      <c r="E84" s="15">
        <f>'E-Submission Acknowledgement'!$F$32</f>
        <v>0</v>
      </c>
      <c r="F84" s="33"/>
      <c r="G84" s="89"/>
      <c r="H84" s="16">
        <f t="shared" ca="1" si="1"/>
        <v>2024</v>
      </c>
      <c r="I84" s="30" t="str" cm="1">
        <f t="array" aca="1" ref="I84" ca="1">_xlfn.IFS((H84=2024)," ",(H84&lt;=11)," ",AND(H84&gt;=12,H84&lt;=14),"Cadet",AND(H84&gt;=15,H84&lt;=17),"Junior",AND(H84&gt;=18,H84&lt;=30),"Senior1",AND(H84&gt;=31,H84&lt;=40),"Senior2",AND(H84&gt;=41,H84&lt;=50),"Master1",AND(H84&gt;=51),"Master2")</f>
        <v xml:space="preserve"> </v>
      </c>
      <c r="J84" s="89"/>
      <c r="K84" s="90"/>
      <c r="L84" s="90"/>
      <c r="M84" s="91"/>
      <c r="N84" s="91"/>
      <c r="O84" s="35"/>
    </row>
    <row r="85" spans="1:15" ht="14.4" customHeight="1" x14ac:dyDescent="0.3">
      <c r="A85" s="21">
        <v>74</v>
      </c>
      <c r="B85" s="42">
        <f>'Affiliate Agreement Form'!$F$41</f>
        <v>0</v>
      </c>
      <c r="C85" s="20">
        <f>'E-Submission Acknowledgement'!$B$26</f>
        <v>0</v>
      </c>
      <c r="D85" s="15">
        <f>'E-Submission Acknowledgement'!$B$32</f>
        <v>0</v>
      </c>
      <c r="E85" s="15">
        <f>'E-Submission Acknowledgement'!$F$32</f>
        <v>0</v>
      </c>
      <c r="F85" s="33"/>
      <c r="G85" s="89"/>
      <c r="H85" s="16">
        <f t="shared" ca="1" si="1"/>
        <v>2024</v>
      </c>
      <c r="I85" s="30" t="str" cm="1">
        <f t="array" aca="1" ref="I85" ca="1">_xlfn.IFS((H85=2024)," ",(H85&lt;=11)," ",AND(H85&gt;=12,H85&lt;=14),"Cadet",AND(H85&gt;=15,H85&lt;=17),"Junior",AND(H85&gt;=18,H85&lt;=30),"Senior1",AND(H85&gt;=31,H85&lt;=40),"Senior2",AND(H85&gt;=41,H85&lt;=50),"Master1",AND(H85&gt;=51),"Master2")</f>
        <v xml:space="preserve"> </v>
      </c>
      <c r="J85" s="89"/>
      <c r="K85" s="90"/>
      <c r="L85" s="90"/>
      <c r="M85" s="91"/>
      <c r="N85" s="91"/>
      <c r="O85" s="35"/>
    </row>
    <row r="86" spans="1:15" ht="14.4" customHeight="1" x14ac:dyDescent="0.3">
      <c r="A86" s="21">
        <v>75</v>
      </c>
      <c r="B86" s="42">
        <f>'Affiliate Agreement Form'!$F$41</f>
        <v>0</v>
      </c>
      <c r="C86" s="20">
        <f>'E-Submission Acknowledgement'!$B$26</f>
        <v>0</v>
      </c>
      <c r="D86" s="15">
        <f>'E-Submission Acknowledgement'!$B$32</f>
        <v>0</v>
      </c>
      <c r="E86" s="15">
        <f>'E-Submission Acknowledgement'!$F$32</f>
        <v>0</v>
      </c>
      <c r="F86" s="33"/>
      <c r="G86" s="89"/>
      <c r="H86" s="16">
        <f t="shared" ca="1" si="1"/>
        <v>2024</v>
      </c>
      <c r="I86" s="30" t="str" cm="1">
        <f t="array" aca="1" ref="I86" ca="1">_xlfn.IFS((H86=2024)," ",(H86&lt;=11)," ",AND(H86&gt;=12,H86&lt;=14),"Cadet",AND(H86&gt;=15,H86&lt;=17),"Junior",AND(H86&gt;=18,H86&lt;=30),"Senior1",AND(H86&gt;=31,H86&lt;=40),"Senior2",AND(H86&gt;=41,H86&lt;=50),"Master1",AND(H86&gt;=51),"Master2")</f>
        <v xml:space="preserve"> </v>
      </c>
      <c r="J86" s="89"/>
      <c r="K86" s="90"/>
      <c r="L86" s="90"/>
      <c r="M86" s="91"/>
      <c r="N86" s="91"/>
      <c r="O86" s="35"/>
    </row>
    <row r="87" spans="1:15" ht="14.4" customHeight="1" x14ac:dyDescent="0.3">
      <c r="A87" s="21">
        <v>76</v>
      </c>
      <c r="B87" s="42">
        <f>'Affiliate Agreement Form'!$F$41</f>
        <v>0</v>
      </c>
      <c r="C87" s="20">
        <f>'E-Submission Acknowledgement'!$B$26</f>
        <v>0</v>
      </c>
      <c r="D87" s="15">
        <f>'E-Submission Acknowledgement'!$B$32</f>
        <v>0</v>
      </c>
      <c r="E87" s="15">
        <f>'E-Submission Acknowledgement'!$F$32</f>
        <v>0</v>
      </c>
      <c r="F87" s="33"/>
      <c r="G87" s="89"/>
      <c r="H87" s="16">
        <f t="shared" ca="1" si="1"/>
        <v>2024</v>
      </c>
      <c r="I87" s="30" t="str" cm="1">
        <f t="array" aca="1" ref="I87" ca="1">_xlfn.IFS((H87=2024)," ",(H87&lt;=11)," ",AND(H87&gt;=12,H87&lt;=14),"Cadet",AND(H87&gt;=15,H87&lt;=17),"Junior",AND(H87&gt;=18,H87&lt;=30),"Senior1",AND(H87&gt;=31,H87&lt;=40),"Senior2",AND(H87&gt;=41,H87&lt;=50),"Master1",AND(H87&gt;=51),"Master2")</f>
        <v xml:space="preserve"> </v>
      </c>
      <c r="J87" s="89"/>
      <c r="K87" s="90"/>
      <c r="L87" s="90"/>
      <c r="M87" s="91"/>
      <c r="N87" s="91"/>
      <c r="O87" s="35"/>
    </row>
    <row r="88" spans="1:15" ht="14.4" customHeight="1" x14ac:dyDescent="0.3">
      <c r="A88" s="21">
        <v>77</v>
      </c>
      <c r="B88" s="42">
        <f>'Affiliate Agreement Form'!$F$41</f>
        <v>0</v>
      </c>
      <c r="C88" s="20">
        <f>'E-Submission Acknowledgement'!$B$26</f>
        <v>0</v>
      </c>
      <c r="D88" s="15">
        <f>'E-Submission Acknowledgement'!$B$32</f>
        <v>0</v>
      </c>
      <c r="E88" s="15">
        <f>'E-Submission Acknowledgement'!$F$32</f>
        <v>0</v>
      </c>
      <c r="F88" s="33"/>
      <c r="G88" s="89"/>
      <c r="H88" s="16">
        <f t="shared" ca="1" si="1"/>
        <v>2024</v>
      </c>
      <c r="I88" s="30" t="str" cm="1">
        <f t="array" aca="1" ref="I88" ca="1">_xlfn.IFS((H88=2024)," ",(H88&lt;=11)," ",AND(H88&gt;=12,H88&lt;=14),"Cadet",AND(H88&gt;=15,H88&lt;=17),"Junior",AND(H88&gt;=18,H88&lt;=30),"Senior1",AND(H88&gt;=31,H88&lt;=40),"Senior2",AND(H88&gt;=41,H88&lt;=50),"Master1",AND(H88&gt;=51),"Master2")</f>
        <v xml:space="preserve"> </v>
      </c>
      <c r="J88" s="89"/>
      <c r="K88" s="90"/>
      <c r="L88" s="90"/>
      <c r="M88" s="91"/>
      <c r="N88" s="91"/>
      <c r="O88" s="35"/>
    </row>
    <row r="89" spans="1:15" ht="14.4" customHeight="1" x14ac:dyDescent="0.3">
      <c r="A89" s="21">
        <v>78</v>
      </c>
      <c r="B89" s="42">
        <f>'Affiliate Agreement Form'!$F$41</f>
        <v>0</v>
      </c>
      <c r="C89" s="20">
        <f>'E-Submission Acknowledgement'!$B$26</f>
        <v>0</v>
      </c>
      <c r="D89" s="15">
        <f>'E-Submission Acknowledgement'!$B$32</f>
        <v>0</v>
      </c>
      <c r="E89" s="15">
        <f>'E-Submission Acknowledgement'!$F$32</f>
        <v>0</v>
      </c>
      <c r="F89" s="33"/>
      <c r="G89" s="89"/>
      <c r="H89" s="16">
        <f t="shared" ca="1" si="1"/>
        <v>2024</v>
      </c>
      <c r="I89" s="30" t="str" cm="1">
        <f t="array" aca="1" ref="I89" ca="1">_xlfn.IFS((H89=2024)," ",(H89&lt;=11)," ",AND(H89&gt;=12,H89&lt;=14),"Cadet",AND(H89&gt;=15,H89&lt;=17),"Junior",AND(H89&gt;=18,H89&lt;=30),"Senior1",AND(H89&gt;=31,H89&lt;=40),"Senior2",AND(H89&gt;=41,H89&lt;=50),"Master1",AND(H89&gt;=51),"Master2")</f>
        <v xml:space="preserve"> </v>
      </c>
      <c r="J89" s="89"/>
      <c r="K89" s="90"/>
      <c r="L89" s="90"/>
      <c r="M89" s="91"/>
      <c r="N89" s="91"/>
      <c r="O89" s="35"/>
    </row>
    <row r="90" spans="1:15" ht="14.4" customHeight="1" x14ac:dyDescent="0.3">
      <c r="A90" s="21">
        <v>79</v>
      </c>
      <c r="B90" s="42">
        <f>'Affiliate Agreement Form'!$F$41</f>
        <v>0</v>
      </c>
      <c r="C90" s="20">
        <f>'E-Submission Acknowledgement'!$B$26</f>
        <v>0</v>
      </c>
      <c r="D90" s="15">
        <f>'E-Submission Acknowledgement'!$B$32</f>
        <v>0</v>
      </c>
      <c r="E90" s="15">
        <f>'E-Submission Acknowledgement'!$F$32</f>
        <v>0</v>
      </c>
      <c r="F90" s="33"/>
      <c r="G90" s="89"/>
      <c r="H90" s="16">
        <f t="shared" ca="1" si="1"/>
        <v>2024</v>
      </c>
      <c r="I90" s="30" t="str" cm="1">
        <f t="array" aca="1" ref="I90" ca="1">_xlfn.IFS((H90=2024)," ",(H90&lt;=11)," ",AND(H90&gt;=12,H90&lt;=14),"Cadet",AND(H90&gt;=15,H90&lt;=17),"Junior",AND(H90&gt;=18,H90&lt;=30),"Senior1",AND(H90&gt;=31,H90&lt;=40),"Senior2",AND(H90&gt;=41,H90&lt;=50),"Master1",AND(H90&gt;=51),"Master2")</f>
        <v xml:space="preserve"> </v>
      </c>
      <c r="J90" s="89"/>
      <c r="K90" s="90"/>
      <c r="L90" s="90"/>
      <c r="M90" s="91"/>
      <c r="N90" s="91"/>
      <c r="O90" s="35"/>
    </row>
    <row r="91" spans="1:15" ht="14.4" customHeight="1" x14ac:dyDescent="0.3">
      <c r="A91" s="21">
        <v>80</v>
      </c>
      <c r="B91" s="42">
        <f>'Affiliate Agreement Form'!$F$41</f>
        <v>0</v>
      </c>
      <c r="C91" s="20">
        <f>'E-Submission Acknowledgement'!$B$26</f>
        <v>0</v>
      </c>
      <c r="D91" s="15">
        <f>'E-Submission Acknowledgement'!$B$32</f>
        <v>0</v>
      </c>
      <c r="E91" s="15">
        <f>'E-Submission Acknowledgement'!$F$32</f>
        <v>0</v>
      </c>
      <c r="F91" s="33"/>
      <c r="G91" s="89"/>
      <c r="H91" s="16">
        <f t="shared" ca="1" si="1"/>
        <v>2024</v>
      </c>
      <c r="I91" s="30" t="str" cm="1">
        <f t="array" aca="1" ref="I91" ca="1">_xlfn.IFS((H91=2024)," ",(H91&lt;=11)," ",AND(H91&gt;=12,H91&lt;=14),"Cadet",AND(H91&gt;=15,H91&lt;=17),"Junior",AND(H91&gt;=18,H91&lt;=30),"Senior1",AND(H91&gt;=31,H91&lt;=40),"Senior2",AND(H91&gt;=41,H91&lt;=50),"Master1",AND(H91&gt;=51),"Master2")</f>
        <v xml:space="preserve"> </v>
      </c>
      <c r="J91" s="89"/>
      <c r="K91" s="90"/>
      <c r="L91" s="90"/>
      <c r="M91" s="91"/>
      <c r="N91" s="91"/>
      <c r="O91" s="35"/>
    </row>
    <row r="92" spans="1:15" ht="14.4" customHeight="1" x14ac:dyDescent="0.3">
      <c r="A92" s="21">
        <v>81</v>
      </c>
      <c r="B92" s="42">
        <f>'Affiliate Agreement Form'!$F$41</f>
        <v>0</v>
      </c>
      <c r="C92" s="20">
        <f>'E-Submission Acknowledgement'!$B$26</f>
        <v>0</v>
      </c>
      <c r="D92" s="15">
        <f>'E-Submission Acknowledgement'!$B$32</f>
        <v>0</v>
      </c>
      <c r="E92" s="15">
        <f>'E-Submission Acknowledgement'!$F$32</f>
        <v>0</v>
      </c>
      <c r="F92" s="33"/>
      <c r="G92" s="89"/>
      <c r="H92" s="16">
        <f t="shared" ca="1" si="1"/>
        <v>2024</v>
      </c>
      <c r="I92" s="30" t="str" cm="1">
        <f t="array" aca="1" ref="I92" ca="1">_xlfn.IFS((H92=2024)," ",(H92&lt;=11)," ",AND(H92&gt;=12,H92&lt;=14),"Cadet",AND(H92&gt;=15,H92&lt;=17),"Junior",AND(H92&gt;=18,H92&lt;=30),"Senior1",AND(H92&gt;=31,H92&lt;=40),"Senior2",AND(H92&gt;=41,H92&lt;=50),"Master1",AND(H92&gt;=51),"Master2")</f>
        <v xml:space="preserve"> </v>
      </c>
      <c r="J92" s="89"/>
      <c r="K92" s="90"/>
      <c r="L92" s="90"/>
      <c r="M92" s="91"/>
      <c r="N92" s="91"/>
      <c r="O92" s="35"/>
    </row>
    <row r="93" spans="1:15" ht="14.4" customHeight="1" x14ac:dyDescent="0.3">
      <c r="A93" s="21">
        <v>82</v>
      </c>
      <c r="B93" s="42">
        <f>'Affiliate Agreement Form'!$F$41</f>
        <v>0</v>
      </c>
      <c r="C93" s="20">
        <f>'E-Submission Acknowledgement'!$B$26</f>
        <v>0</v>
      </c>
      <c r="D93" s="15">
        <f>'E-Submission Acknowledgement'!$B$32</f>
        <v>0</v>
      </c>
      <c r="E93" s="15">
        <f>'E-Submission Acknowledgement'!$F$32</f>
        <v>0</v>
      </c>
      <c r="F93" s="33"/>
      <c r="G93" s="89"/>
      <c r="H93" s="16">
        <f t="shared" ca="1" si="1"/>
        <v>2024</v>
      </c>
      <c r="I93" s="30" t="str" cm="1">
        <f t="array" aca="1" ref="I93" ca="1">_xlfn.IFS((H93=2024)," ",(H93&lt;=11)," ",AND(H93&gt;=12,H93&lt;=14),"Cadet",AND(H93&gt;=15,H93&lt;=17),"Junior",AND(H93&gt;=18,H93&lt;=30),"Senior1",AND(H93&gt;=31,H93&lt;=40),"Senior2",AND(H93&gt;=41,H93&lt;=50),"Master1",AND(H93&gt;=51),"Master2")</f>
        <v xml:space="preserve"> </v>
      </c>
      <c r="J93" s="89"/>
      <c r="K93" s="90"/>
      <c r="L93" s="90"/>
      <c r="M93" s="91"/>
      <c r="N93" s="91"/>
      <c r="O93" s="35"/>
    </row>
    <row r="94" spans="1:15" ht="14.4" customHeight="1" x14ac:dyDescent="0.3">
      <c r="A94" s="21">
        <v>83</v>
      </c>
      <c r="B94" s="42">
        <f>'Affiliate Agreement Form'!$F$41</f>
        <v>0</v>
      </c>
      <c r="C94" s="20">
        <f>'E-Submission Acknowledgement'!$B$26</f>
        <v>0</v>
      </c>
      <c r="D94" s="15">
        <f>'E-Submission Acknowledgement'!$B$32</f>
        <v>0</v>
      </c>
      <c r="E94" s="15">
        <f>'E-Submission Acknowledgement'!$F$32</f>
        <v>0</v>
      </c>
      <c r="F94" s="33"/>
      <c r="G94" s="89"/>
      <c r="H94" s="16">
        <f t="shared" ca="1" si="1"/>
        <v>2024</v>
      </c>
      <c r="I94" s="30" t="str" cm="1">
        <f t="array" aca="1" ref="I94" ca="1">_xlfn.IFS((H94=2024)," ",(H94&lt;=11)," ",AND(H94&gt;=12,H94&lt;=14),"Cadet",AND(H94&gt;=15,H94&lt;=17),"Junior",AND(H94&gt;=18,H94&lt;=30),"Senior1",AND(H94&gt;=31,H94&lt;=40),"Senior2",AND(H94&gt;=41,H94&lt;=50),"Master1",AND(H94&gt;=51),"Master2")</f>
        <v xml:space="preserve"> </v>
      </c>
      <c r="J94" s="89"/>
      <c r="K94" s="90"/>
      <c r="L94" s="90"/>
      <c r="M94" s="91"/>
      <c r="N94" s="91"/>
      <c r="O94" s="35"/>
    </row>
    <row r="95" spans="1:15" ht="14.4" customHeight="1" x14ac:dyDescent="0.3">
      <c r="A95" s="21">
        <v>84</v>
      </c>
      <c r="B95" s="42">
        <f>'Affiliate Agreement Form'!$F$41</f>
        <v>0</v>
      </c>
      <c r="C95" s="20">
        <f>'E-Submission Acknowledgement'!$B$26</f>
        <v>0</v>
      </c>
      <c r="D95" s="15">
        <f>'E-Submission Acknowledgement'!$B$32</f>
        <v>0</v>
      </c>
      <c r="E95" s="15">
        <f>'E-Submission Acknowledgement'!$F$32</f>
        <v>0</v>
      </c>
      <c r="F95" s="33"/>
      <c r="G95" s="89"/>
      <c r="H95" s="16">
        <f t="shared" ca="1" si="1"/>
        <v>2024</v>
      </c>
      <c r="I95" s="30" t="str" cm="1">
        <f t="array" aca="1" ref="I95" ca="1">_xlfn.IFS((H95=2024)," ",(H95&lt;=11)," ",AND(H95&gt;=12,H95&lt;=14),"Cadet",AND(H95&gt;=15,H95&lt;=17),"Junior",AND(H95&gt;=18,H95&lt;=30),"Senior1",AND(H95&gt;=31,H95&lt;=40),"Senior2",AND(H95&gt;=41,H95&lt;=50),"Master1",AND(H95&gt;=51),"Master2")</f>
        <v xml:space="preserve"> </v>
      </c>
      <c r="J95" s="89"/>
      <c r="K95" s="90"/>
      <c r="L95" s="90"/>
      <c r="M95" s="91"/>
      <c r="N95" s="91"/>
      <c r="O95" s="35"/>
    </row>
    <row r="96" spans="1:15" ht="14.4" customHeight="1" x14ac:dyDescent="0.3">
      <c r="A96" s="21">
        <v>85</v>
      </c>
      <c r="B96" s="42">
        <f>'Affiliate Agreement Form'!$F$41</f>
        <v>0</v>
      </c>
      <c r="C96" s="20">
        <f>'E-Submission Acknowledgement'!$B$26</f>
        <v>0</v>
      </c>
      <c r="D96" s="15">
        <f>'E-Submission Acknowledgement'!$B$32</f>
        <v>0</v>
      </c>
      <c r="E96" s="15">
        <f>'E-Submission Acknowledgement'!$F$32</f>
        <v>0</v>
      </c>
      <c r="F96" s="33"/>
      <c r="G96" s="89"/>
      <c r="H96" s="16">
        <f t="shared" ca="1" si="1"/>
        <v>2024</v>
      </c>
      <c r="I96" s="30" t="str" cm="1">
        <f t="array" aca="1" ref="I96" ca="1">_xlfn.IFS((H96=2024)," ",(H96&lt;=11)," ",AND(H96&gt;=12,H96&lt;=14),"Cadet",AND(H96&gt;=15,H96&lt;=17),"Junior",AND(H96&gt;=18,H96&lt;=30),"Senior1",AND(H96&gt;=31,H96&lt;=40),"Senior2",AND(H96&gt;=41,H96&lt;=50),"Master1",AND(H96&gt;=51),"Master2")</f>
        <v xml:space="preserve"> </v>
      </c>
      <c r="J96" s="89"/>
      <c r="K96" s="90"/>
      <c r="L96" s="90"/>
      <c r="M96" s="91"/>
      <c r="N96" s="91"/>
      <c r="O96" s="35"/>
    </row>
    <row r="97" spans="1:15" ht="14.4" customHeight="1" x14ac:dyDescent="0.3">
      <c r="A97" s="21">
        <v>86</v>
      </c>
      <c r="B97" s="42">
        <f>'Affiliate Agreement Form'!$F$41</f>
        <v>0</v>
      </c>
      <c r="C97" s="20">
        <f>'E-Submission Acknowledgement'!$B$26</f>
        <v>0</v>
      </c>
      <c r="D97" s="15">
        <f>'E-Submission Acknowledgement'!$B$32</f>
        <v>0</v>
      </c>
      <c r="E97" s="15">
        <f>'E-Submission Acknowledgement'!$F$32</f>
        <v>0</v>
      </c>
      <c r="F97" s="33"/>
      <c r="G97" s="89"/>
      <c r="H97" s="16">
        <f t="shared" ca="1" si="1"/>
        <v>2024</v>
      </c>
      <c r="I97" s="30" t="str" cm="1">
        <f t="array" aca="1" ref="I97" ca="1">_xlfn.IFS((H97=2024)," ",(H97&lt;=11)," ",AND(H97&gt;=12,H97&lt;=14),"Cadet",AND(H97&gt;=15,H97&lt;=17),"Junior",AND(H97&gt;=18,H97&lt;=30),"Senior1",AND(H97&gt;=31,H97&lt;=40),"Senior2",AND(H97&gt;=41,H97&lt;=50),"Master1",AND(H97&gt;=51),"Master2")</f>
        <v xml:space="preserve"> </v>
      </c>
      <c r="J97" s="89"/>
      <c r="K97" s="90"/>
      <c r="L97" s="90"/>
      <c r="M97" s="91"/>
      <c r="N97" s="91"/>
      <c r="O97" s="35"/>
    </row>
    <row r="98" spans="1:15" ht="14.4" customHeight="1" x14ac:dyDescent="0.3">
      <c r="A98" s="21">
        <v>87</v>
      </c>
      <c r="B98" s="42">
        <f>'Affiliate Agreement Form'!$F$41</f>
        <v>0</v>
      </c>
      <c r="C98" s="20">
        <f>'E-Submission Acknowledgement'!$B$26</f>
        <v>0</v>
      </c>
      <c r="D98" s="15">
        <f>'E-Submission Acknowledgement'!$B$32</f>
        <v>0</v>
      </c>
      <c r="E98" s="15">
        <f>'E-Submission Acknowledgement'!$F$32</f>
        <v>0</v>
      </c>
      <c r="F98" s="33"/>
      <c r="G98" s="89"/>
      <c r="H98" s="16">
        <f t="shared" ca="1" si="1"/>
        <v>2024</v>
      </c>
      <c r="I98" s="30" t="str" cm="1">
        <f t="array" aca="1" ref="I98" ca="1">_xlfn.IFS((H98=2024)," ",(H98&lt;=11)," ",AND(H98&gt;=12,H98&lt;=14),"Cadet",AND(H98&gt;=15,H98&lt;=17),"Junior",AND(H98&gt;=18,H98&lt;=30),"Senior1",AND(H98&gt;=31,H98&lt;=40),"Senior2",AND(H98&gt;=41,H98&lt;=50),"Master1",AND(H98&gt;=51),"Master2")</f>
        <v xml:space="preserve"> </v>
      </c>
      <c r="J98" s="89"/>
      <c r="K98" s="90"/>
      <c r="L98" s="90"/>
      <c r="M98" s="91"/>
      <c r="N98" s="91"/>
      <c r="O98" s="35"/>
    </row>
    <row r="99" spans="1:15" ht="14.4" customHeight="1" x14ac:dyDescent="0.3">
      <c r="A99" s="21">
        <v>88</v>
      </c>
      <c r="B99" s="42">
        <f>'Affiliate Agreement Form'!$F$41</f>
        <v>0</v>
      </c>
      <c r="C99" s="20">
        <f>'E-Submission Acknowledgement'!$B$26</f>
        <v>0</v>
      </c>
      <c r="D99" s="15">
        <f>'E-Submission Acknowledgement'!$B$32</f>
        <v>0</v>
      </c>
      <c r="E99" s="15">
        <f>'E-Submission Acknowledgement'!$F$32</f>
        <v>0</v>
      </c>
      <c r="F99" s="33"/>
      <c r="G99" s="89"/>
      <c r="H99" s="16">
        <f t="shared" ca="1" si="1"/>
        <v>2024</v>
      </c>
      <c r="I99" s="30" t="str" cm="1">
        <f t="array" aca="1" ref="I99" ca="1">_xlfn.IFS((H99=2024)," ",(H99&lt;=11)," ",AND(H99&gt;=12,H99&lt;=14),"Cadet",AND(H99&gt;=15,H99&lt;=17),"Junior",AND(H99&gt;=18,H99&lt;=30),"Senior1",AND(H99&gt;=31,H99&lt;=40),"Senior2",AND(H99&gt;=41,H99&lt;=50),"Master1",AND(H99&gt;=51),"Master2")</f>
        <v xml:space="preserve"> </v>
      </c>
      <c r="J99" s="89"/>
      <c r="K99" s="90"/>
      <c r="L99" s="90"/>
      <c r="M99" s="91"/>
      <c r="N99" s="91"/>
      <c r="O99" s="35"/>
    </row>
    <row r="100" spans="1:15" ht="14.4" customHeight="1" x14ac:dyDescent="0.3">
      <c r="A100" s="21">
        <v>89</v>
      </c>
      <c r="B100" s="42">
        <f>'Affiliate Agreement Form'!$F$41</f>
        <v>0</v>
      </c>
      <c r="C100" s="20">
        <f>'E-Submission Acknowledgement'!$B$26</f>
        <v>0</v>
      </c>
      <c r="D100" s="15">
        <f>'E-Submission Acknowledgement'!$B$32</f>
        <v>0</v>
      </c>
      <c r="E100" s="15">
        <f>'E-Submission Acknowledgement'!$F$32</f>
        <v>0</v>
      </c>
      <c r="F100" s="33"/>
      <c r="G100" s="89"/>
      <c r="H100" s="16">
        <f t="shared" ca="1" si="1"/>
        <v>2024</v>
      </c>
      <c r="I100" s="30" t="str" cm="1">
        <f t="array" aca="1" ref="I100" ca="1">_xlfn.IFS((H100=2024)," ",(H100&lt;=11)," ",AND(H100&gt;=12,H100&lt;=14),"Cadet",AND(H100&gt;=15,H100&lt;=17),"Junior",AND(H100&gt;=18,H100&lt;=30),"Senior1",AND(H100&gt;=31,H100&lt;=40),"Senior2",AND(H100&gt;=41,H100&lt;=50),"Master1",AND(H100&gt;=51),"Master2")</f>
        <v xml:space="preserve"> </v>
      </c>
      <c r="J100" s="89"/>
      <c r="K100" s="90"/>
      <c r="L100" s="90"/>
      <c r="M100" s="91"/>
      <c r="N100" s="91"/>
      <c r="O100" s="35"/>
    </row>
    <row r="101" spans="1:15" ht="14.4" customHeight="1" x14ac:dyDescent="0.3">
      <c r="A101" s="21">
        <v>90</v>
      </c>
      <c r="B101" s="42">
        <f>'Affiliate Agreement Form'!$F$41</f>
        <v>0</v>
      </c>
      <c r="C101" s="20">
        <f>'E-Submission Acknowledgement'!$B$26</f>
        <v>0</v>
      </c>
      <c r="D101" s="15">
        <f>'E-Submission Acknowledgement'!$B$32</f>
        <v>0</v>
      </c>
      <c r="E101" s="15">
        <f>'E-Submission Acknowledgement'!$F$32</f>
        <v>0</v>
      </c>
      <c r="F101" s="33"/>
      <c r="G101" s="89"/>
      <c r="H101" s="16">
        <f t="shared" ca="1" si="1"/>
        <v>2024</v>
      </c>
      <c r="I101" s="30" t="str" cm="1">
        <f t="array" aca="1" ref="I101" ca="1">_xlfn.IFS((H101=2024)," ",(H101&lt;=11)," ",AND(H101&gt;=12,H101&lt;=14),"Cadet",AND(H101&gt;=15,H101&lt;=17),"Junior",AND(H101&gt;=18,H101&lt;=30),"Senior1",AND(H101&gt;=31,H101&lt;=40),"Senior2",AND(H101&gt;=41,H101&lt;=50),"Master1",AND(H101&gt;=51),"Master2")</f>
        <v xml:space="preserve"> </v>
      </c>
      <c r="J101" s="89"/>
      <c r="K101" s="90"/>
      <c r="L101" s="90"/>
      <c r="M101" s="91"/>
      <c r="N101" s="91"/>
      <c r="O101" s="35"/>
    </row>
    <row r="102" spans="1:15" ht="14.4" customHeight="1" x14ac:dyDescent="0.3">
      <c r="A102" s="21">
        <v>91</v>
      </c>
      <c r="B102" s="42">
        <f>'Affiliate Agreement Form'!$F$41</f>
        <v>0</v>
      </c>
      <c r="C102" s="20">
        <f>'E-Submission Acknowledgement'!$B$26</f>
        <v>0</v>
      </c>
      <c r="D102" s="15">
        <f>'E-Submission Acknowledgement'!$B$32</f>
        <v>0</v>
      </c>
      <c r="E102" s="15">
        <f>'E-Submission Acknowledgement'!$F$32</f>
        <v>0</v>
      </c>
      <c r="F102" s="33"/>
      <c r="G102" s="89"/>
      <c r="H102" s="16">
        <f t="shared" ca="1" si="1"/>
        <v>2024</v>
      </c>
      <c r="I102" s="30" t="str" cm="1">
        <f t="array" aca="1" ref="I102" ca="1">_xlfn.IFS((H102=2024)," ",(H102&lt;=11)," ",AND(H102&gt;=12,H102&lt;=14),"Cadet",AND(H102&gt;=15,H102&lt;=17),"Junior",AND(H102&gt;=18,H102&lt;=30),"Senior1",AND(H102&gt;=31,H102&lt;=40),"Senior2",AND(H102&gt;=41,H102&lt;=50),"Master1",AND(H102&gt;=51),"Master2")</f>
        <v xml:space="preserve"> </v>
      </c>
      <c r="J102" s="89"/>
      <c r="K102" s="90"/>
      <c r="L102" s="90"/>
      <c r="M102" s="91"/>
      <c r="N102" s="91"/>
      <c r="O102" s="35"/>
    </row>
    <row r="103" spans="1:15" ht="14.4" customHeight="1" x14ac:dyDescent="0.3">
      <c r="A103" s="21">
        <v>92</v>
      </c>
      <c r="B103" s="42">
        <f>'Affiliate Agreement Form'!$F$41</f>
        <v>0</v>
      </c>
      <c r="C103" s="20">
        <f>'E-Submission Acknowledgement'!$B$26</f>
        <v>0</v>
      </c>
      <c r="D103" s="15">
        <f>'E-Submission Acknowledgement'!$B$32</f>
        <v>0</v>
      </c>
      <c r="E103" s="15">
        <f>'E-Submission Acknowledgement'!$F$32</f>
        <v>0</v>
      </c>
      <c r="F103" s="33"/>
      <c r="G103" s="89"/>
      <c r="H103" s="16">
        <f t="shared" ca="1" si="1"/>
        <v>2024</v>
      </c>
      <c r="I103" s="30" t="str" cm="1">
        <f t="array" aca="1" ref="I103" ca="1">_xlfn.IFS((H103=2024)," ",(H103&lt;=11)," ",AND(H103&gt;=12,H103&lt;=14),"Cadet",AND(H103&gt;=15,H103&lt;=17),"Junior",AND(H103&gt;=18,H103&lt;=30),"Senior1",AND(H103&gt;=31,H103&lt;=40),"Senior2",AND(H103&gt;=41,H103&lt;=50),"Master1",AND(H103&gt;=51),"Master2")</f>
        <v xml:space="preserve"> </v>
      </c>
      <c r="J103" s="89"/>
      <c r="K103" s="90"/>
      <c r="L103" s="90"/>
      <c r="M103" s="91"/>
      <c r="N103" s="91"/>
      <c r="O103" s="35"/>
    </row>
    <row r="104" spans="1:15" ht="14.4" customHeight="1" x14ac:dyDescent="0.3">
      <c r="A104" s="21">
        <v>93</v>
      </c>
      <c r="B104" s="42">
        <f>'Affiliate Agreement Form'!$F$41</f>
        <v>0</v>
      </c>
      <c r="C104" s="20">
        <f>'E-Submission Acknowledgement'!$B$26</f>
        <v>0</v>
      </c>
      <c r="D104" s="15">
        <f>'E-Submission Acknowledgement'!$B$32</f>
        <v>0</v>
      </c>
      <c r="E104" s="15">
        <f>'E-Submission Acknowledgement'!$F$32</f>
        <v>0</v>
      </c>
      <c r="F104" s="33"/>
      <c r="G104" s="89"/>
      <c r="H104" s="16">
        <f t="shared" ca="1" si="1"/>
        <v>2024</v>
      </c>
      <c r="I104" s="30" t="str" cm="1">
        <f t="array" aca="1" ref="I104" ca="1">_xlfn.IFS((H104=2024)," ",(H104&lt;=11)," ",AND(H104&gt;=12,H104&lt;=14),"Cadet",AND(H104&gt;=15,H104&lt;=17),"Junior",AND(H104&gt;=18,H104&lt;=30),"Senior1",AND(H104&gt;=31,H104&lt;=40),"Senior2",AND(H104&gt;=41,H104&lt;=50),"Master1",AND(H104&gt;=51),"Master2")</f>
        <v xml:space="preserve"> </v>
      </c>
      <c r="J104" s="89"/>
      <c r="K104" s="90"/>
      <c r="L104" s="90"/>
      <c r="M104" s="91"/>
      <c r="N104" s="91"/>
      <c r="O104" s="35"/>
    </row>
    <row r="105" spans="1:15" ht="14.4" customHeight="1" x14ac:dyDescent="0.3">
      <c r="A105" s="21">
        <v>94</v>
      </c>
      <c r="B105" s="42">
        <f>'Affiliate Agreement Form'!$F$41</f>
        <v>0</v>
      </c>
      <c r="C105" s="20">
        <f>'E-Submission Acknowledgement'!$B$26</f>
        <v>0</v>
      </c>
      <c r="D105" s="15">
        <f>'E-Submission Acknowledgement'!$B$32</f>
        <v>0</v>
      </c>
      <c r="E105" s="15">
        <f>'E-Submission Acknowledgement'!$F$32</f>
        <v>0</v>
      </c>
      <c r="F105" s="33"/>
      <c r="G105" s="89"/>
      <c r="H105" s="16">
        <f t="shared" ca="1" si="1"/>
        <v>2024</v>
      </c>
      <c r="I105" s="30" t="str" cm="1">
        <f t="array" aca="1" ref="I105" ca="1">_xlfn.IFS((H105=2024)," ",(H105&lt;=11)," ",AND(H105&gt;=12,H105&lt;=14),"Cadet",AND(H105&gt;=15,H105&lt;=17),"Junior",AND(H105&gt;=18,H105&lt;=30),"Senior1",AND(H105&gt;=31,H105&lt;=40),"Senior2",AND(H105&gt;=41,H105&lt;=50),"Master1",AND(H105&gt;=51),"Master2")</f>
        <v xml:space="preserve"> </v>
      </c>
      <c r="J105" s="89"/>
      <c r="K105" s="90"/>
      <c r="L105" s="90"/>
      <c r="M105" s="91"/>
      <c r="N105" s="91"/>
      <c r="O105" s="35"/>
    </row>
    <row r="106" spans="1:15" ht="14.4" customHeight="1" x14ac:dyDescent="0.3">
      <c r="A106" s="21">
        <v>95</v>
      </c>
      <c r="B106" s="42">
        <f>'Affiliate Agreement Form'!$F$41</f>
        <v>0</v>
      </c>
      <c r="C106" s="20">
        <f>'E-Submission Acknowledgement'!$B$26</f>
        <v>0</v>
      </c>
      <c r="D106" s="15">
        <f>'E-Submission Acknowledgement'!$B$32</f>
        <v>0</v>
      </c>
      <c r="E106" s="15">
        <f>'E-Submission Acknowledgement'!$F$32</f>
        <v>0</v>
      </c>
      <c r="F106" s="33"/>
      <c r="G106" s="89"/>
      <c r="H106" s="16">
        <f t="shared" ca="1" si="1"/>
        <v>2024</v>
      </c>
      <c r="I106" s="30" t="str" cm="1">
        <f t="array" aca="1" ref="I106" ca="1">_xlfn.IFS((H106=2024)," ",(H106&lt;=11)," ",AND(H106&gt;=12,H106&lt;=14),"Cadet",AND(H106&gt;=15,H106&lt;=17),"Junior",AND(H106&gt;=18,H106&lt;=30),"Senior1",AND(H106&gt;=31,H106&lt;=40),"Senior2",AND(H106&gt;=41,H106&lt;=50),"Master1",AND(H106&gt;=51),"Master2")</f>
        <v xml:space="preserve"> </v>
      </c>
      <c r="J106" s="89"/>
      <c r="K106" s="90"/>
      <c r="L106" s="90"/>
      <c r="M106" s="91"/>
      <c r="N106" s="91"/>
      <c r="O106" s="35"/>
    </row>
    <row r="107" spans="1:15" ht="14.4" customHeight="1" x14ac:dyDescent="0.3">
      <c r="A107" s="21">
        <v>96</v>
      </c>
      <c r="B107" s="42">
        <f>'Affiliate Agreement Form'!$F$41</f>
        <v>0</v>
      </c>
      <c r="C107" s="20">
        <f>'E-Submission Acknowledgement'!$B$26</f>
        <v>0</v>
      </c>
      <c r="D107" s="15">
        <f>'E-Submission Acknowledgement'!$B$32</f>
        <v>0</v>
      </c>
      <c r="E107" s="15">
        <f>'E-Submission Acknowledgement'!$F$32</f>
        <v>0</v>
      </c>
      <c r="F107" s="33"/>
      <c r="G107" s="89"/>
      <c r="H107" s="16">
        <f t="shared" ca="1" si="1"/>
        <v>2024</v>
      </c>
      <c r="I107" s="30" t="str" cm="1">
        <f t="array" aca="1" ref="I107" ca="1">_xlfn.IFS((H107=2024)," ",(H107&lt;=11)," ",AND(H107&gt;=12,H107&lt;=14),"Cadet",AND(H107&gt;=15,H107&lt;=17),"Junior",AND(H107&gt;=18,H107&lt;=30),"Senior1",AND(H107&gt;=31,H107&lt;=40),"Senior2",AND(H107&gt;=41,H107&lt;=50),"Master1",AND(H107&gt;=51),"Master2")</f>
        <v xml:space="preserve"> </v>
      </c>
      <c r="J107" s="89"/>
      <c r="K107" s="90"/>
      <c r="L107" s="90"/>
      <c r="M107" s="91"/>
      <c r="N107" s="91"/>
      <c r="O107" s="35"/>
    </row>
    <row r="108" spans="1:15" ht="14.4" customHeight="1" x14ac:dyDescent="0.3">
      <c r="A108" s="21">
        <v>97</v>
      </c>
      <c r="B108" s="42">
        <f>'Affiliate Agreement Form'!$F$41</f>
        <v>0</v>
      </c>
      <c r="C108" s="20">
        <f>'E-Submission Acknowledgement'!$B$26</f>
        <v>0</v>
      </c>
      <c r="D108" s="15">
        <f>'E-Submission Acknowledgement'!$B$32</f>
        <v>0</v>
      </c>
      <c r="E108" s="15">
        <f>'E-Submission Acknowledgement'!$F$32</f>
        <v>0</v>
      </c>
      <c r="F108" s="33"/>
      <c r="G108" s="89"/>
      <c r="H108" s="16">
        <f t="shared" ca="1" si="1"/>
        <v>2024</v>
      </c>
      <c r="I108" s="30" t="str" cm="1">
        <f t="array" aca="1" ref="I108" ca="1">_xlfn.IFS((H108=2024)," ",(H108&lt;=11)," ",AND(H108&gt;=12,H108&lt;=14),"Cadet",AND(H108&gt;=15,H108&lt;=17),"Junior",AND(H108&gt;=18,H108&lt;=30),"Senior1",AND(H108&gt;=31,H108&lt;=40),"Senior2",AND(H108&gt;=41,H108&lt;=50),"Master1",AND(H108&gt;=51),"Master2")</f>
        <v xml:space="preserve"> </v>
      </c>
      <c r="J108" s="89"/>
      <c r="K108" s="90"/>
      <c r="L108" s="90"/>
      <c r="M108" s="91"/>
      <c r="N108" s="91"/>
      <c r="O108" s="35"/>
    </row>
    <row r="109" spans="1:15" ht="14.4" customHeight="1" x14ac:dyDescent="0.3">
      <c r="A109" s="21">
        <v>98</v>
      </c>
      <c r="B109" s="42">
        <f>'Affiliate Agreement Form'!$F$41</f>
        <v>0</v>
      </c>
      <c r="C109" s="20">
        <f>'E-Submission Acknowledgement'!$B$26</f>
        <v>0</v>
      </c>
      <c r="D109" s="15">
        <f>'E-Submission Acknowledgement'!$B$32</f>
        <v>0</v>
      </c>
      <c r="E109" s="15">
        <f>'E-Submission Acknowledgement'!$F$32</f>
        <v>0</v>
      </c>
      <c r="F109" s="33"/>
      <c r="G109" s="89"/>
      <c r="H109" s="16">
        <f t="shared" ca="1" si="1"/>
        <v>2024</v>
      </c>
      <c r="I109" s="30" t="str" cm="1">
        <f t="array" aca="1" ref="I109" ca="1">_xlfn.IFS((H109=2024)," ",(H109&lt;=11)," ",AND(H109&gt;=12,H109&lt;=14),"Cadet",AND(H109&gt;=15,H109&lt;=17),"Junior",AND(H109&gt;=18,H109&lt;=30),"Senior1",AND(H109&gt;=31,H109&lt;=40),"Senior2",AND(H109&gt;=41,H109&lt;=50),"Master1",AND(H109&gt;=51),"Master2")</f>
        <v xml:space="preserve"> </v>
      </c>
      <c r="J109" s="89"/>
      <c r="K109" s="90"/>
      <c r="L109" s="90"/>
      <c r="M109" s="91"/>
      <c r="N109" s="91"/>
      <c r="O109" s="35"/>
    </row>
    <row r="110" spans="1:15" ht="14.4" customHeight="1" x14ac:dyDescent="0.3">
      <c r="A110" s="21">
        <v>99</v>
      </c>
      <c r="B110" s="42">
        <f>'Affiliate Agreement Form'!$F$41</f>
        <v>0</v>
      </c>
      <c r="C110" s="20">
        <f>'E-Submission Acknowledgement'!$B$26</f>
        <v>0</v>
      </c>
      <c r="D110" s="15">
        <f>'E-Submission Acknowledgement'!$B$32</f>
        <v>0</v>
      </c>
      <c r="E110" s="15">
        <f>'E-Submission Acknowledgement'!$F$32</f>
        <v>0</v>
      </c>
      <c r="F110" s="33"/>
      <c r="G110" s="89"/>
      <c r="H110" s="16">
        <f t="shared" ca="1" si="1"/>
        <v>2024</v>
      </c>
      <c r="I110" s="30" t="str" cm="1">
        <f t="array" aca="1" ref="I110" ca="1">_xlfn.IFS((H110=2024)," ",(H110&lt;=11)," ",AND(H110&gt;=12,H110&lt;=14),"Cadet",AND(H110&gt;=15,H110&lt;=17),"Junior",AND(H110&gt;=18,H110&lt;=30),"Senior1",AND(H110&gt;=31,H110&lt;=40),"Senior2",AND(H110&gt;=41,H110&lt;=50),"Master1",AND(H110&gt;=51),"Master2")</f>
        <v xml:space="preserve"> </v>
      </c>
      <c r="J110" s="89"/>
      <c r="K110" s="90"/>
      <c r="L110" s="90"/>
      <c r="M110" s="91"/>
      <c r="N110" s="91"/>
      <c r="O110" s="35"/>
    </row>
    <row r="111" spans="1:15" ht="14.4" customHeight="1" x14ac:dyDescent="0.3">
      <c r="A111" s="21">
        <v>100</v>
      </c>
      <c r="B111" s="42">
        <f>'Affiliate Agreement Form'!$F$41</f>
        <v>0</v>
      </c>
      <c r="C111" s="20">
        <f>'E-Submission Acknowledgement'!$B$26</f>
        <v>0</v>
      </c>
      <c r="D111" s="15">
        <f>'E-Submission Acknowledgement'!$B$32</f>
        <v>0</v>
      </c>
      <c r="E111" s="15">
        <f>'E-Submission Acknowledgement'!$F$32</f>
        <v>0</v>
      </c>
      <c r="F111" s="33"/>
      <c r="G111" s="89"/>
      <c r="H111" s="16">
        <f t="shared" ca="1" si="1"/>
        <v>2024</v>
      </c>
      <c r="I111" s="30" t="str" cm="1">
        <f t="array" aca="1" ref="I111" ca="1">_xlfn.IFS((H111=2024)," ",(H111&lt;=11)," ",AND(H111&gt;=12,H111&lt;=14),"Cadet",AND(H111&gt;=15,H111&lt;=17),"Junior",AND(H111&gt;=18,H111&lt;=30),"Senior1",AND(H111&gt;=31,H111&lt;=40),"Senior2",AND(H111&gt;=41,H111&lt;=50),"Master1",AND(H111&gt;=51),"Master2")</f>
        <v xml:space="preserve"> </v>
      </c>
      <c r="J111" s="89"/>
      <c r="K111" s="90"/>
      <c r="L111" s="90"/>
      <c r="M111" s="91"/>
      <c r="N111" s="91"/>
      <c r="O111" s="35"/>
    </row>
    <row r="112" spans="1:15" ht="14.4" customHeight="1" x14ac:dyDescent="0.3">
      <c r="A112" s="21">
        <v>101</v>
      </c>
      <c r="B112" s="42">
        <f>'Affiliate Agreement Form'!$F$41</f>
        <v>0</v>
      </c>
      <c r="C112" s="20">
        <f>'E-Submission Acknowledgement'!$B$26</f>
        <v>0</v>
      </c>
      <c r="D112" s="15">
        <f>'E-Submission Acknowledgement'!$B$32</f>
        <v>0</v>
      </c>
      <c r="E112" s="15">
        <f>'E-Submission Acknowledgement'!$F$32</f>
        <v>0</v>
      </c>
      <c r="F112" s="33"/>
      <c r="G112" s="89"/>
      <c r="H112" s="16">
        <f t="shared" ca="1" si="1"/>
        <v>2024</v>
      </c>
      <c r="I112" s="30" t="str" cm="1">
        <f t="array" aca="1" ref="I112" ca="1">_xlfn.IFS((H112=2024)," ",(H112&lt;=11)," ",AND(H112&gt;=12,H112&lt;=14),"Cadet",AND(H112&gt;=15,H112&lt;=17),"Junior",AND(H112&gt;=18,H112&lt;=30),"Senior1",AND(H112&gt;=31,H112&lt;=40),"Senior2",AND(H112&gt;=41,H112&lt;=50),"Master1",AND(H112&gt;=51),"Master2")</f>
        <v xml:space="preserve"> </v>
      </c>
      <c r="J112" s="89"/>
      <c r="K112" s="90"/>
      <c r="L112" s="90"/>
      <c r="M112" s="91"/>
      <c r="N112" s="91"/>
      <c r="O112" s="35"/>
    </row>
    <row r="113" spans="1:15" ht="14.4" customHeight="1" x14ac:dyDescent="0.3">
      <c r="A113" s="21">
        <v>102</v>
      </c>
      <c r="B113" s="42">
        <f>'Affiliate Agreement Form'!$F$41</f>
        <v>0</v>
      </c>
      <c r="C113" s="20">
        <f>'E-Submission Acknowledgement'!$B$26</f>
        <v>0</v>
      </c>
      <c r="D113" s="15">
        <f>'E-Submission Acknowledgement'!$B$32</f>
        <v>0</v>
      </c>
      <c r="E113" s="15">
        <f>'E-Submission Acknowledgement'!$F$32</f>
        <v>0</v>
      </c>
      <c r="F113" s="33"/>
      <c r="G113" s="89"/>
      <c r="H113" s="16">
        <f t="shared" ca="1" si="1"/>
        <v>2024</v>
      </c>
      <c r="I113" s="30" t="str" cm="1">
        <f t="array" aca="1" ref="I113" ca="1">_xlfn.IFS((H113=2024)," ",(H113&lt;=11)," ",AND(H113&gt;=12,H113&lt;=14),"Cadet",AND(H113&gt;=15,H113&lt;=17),"Junior",AND(H113&gt;=18,H113&lt;=30),"Senior1",AND(H113&gt;=31,H113&lt;=40),"Senior2",AND(H113&gt;=41,H113&lt;=50),"Master1",AND(H113&gt;=51),"Master2")</f>
        <v xml:space="preserve"> </v>
      </c>
      <c r="J113" s="89"/>
      <c r="K113" s="90"/>
      <c r="L113" s="90"/>
      <c r="M113" s="91"/>
      <c r="N113" s="91"/>
      <c r="O113" s="35"/>
    </row>
    <row r="114" spans="1:15" ht="14.4" customHeight="1" x14ac:dyDescent="0.3">
      <c r="A114" s="21">
        <v>103</v>
      </c>
      <c r="B114" s="42">
        <f>'Affiliate Agreement Form'!$F$41</f>
        <v>0</v>
      </c>
      <c r="C114" s="20">
        <f>'E-Submission Acknowledgement'!$B$26</f>
        <v>0</v>
      </c>
      <c r="D114" s="15">
        <f>'E-Submission Acknowledgement'!$B$32</f>
        <v>0</v>
      </c>
      <c r="E114" s="15">
        <f>'E-Submission Acknowledgement'!$F$32</f>
        <v>0</v>
      </c>
      <c r="F114" s="33"/>
      <c r="G114" s="89"/>
      <c r="H114" s="16">
        <f t="shared" ca="1" si="1"/>
        <v>2024</v>
      </c>
      <c r="I114" s="30" t="str" cm="1">
        <f t="array" aca="1" ref="I114" ca="1">_xlfn.IFS((H114=2024)," ",(H114&lt;=11)," ",AND(H114&gt;=12,H114&lt;=14),"Cadet",AND(H114&gt;=15,H114&lt;=17),"Junior",AND(H114&gt;=18,H114&lt;=30),"Senior1",AND(H114&gt;=31,H114&lt;=40),"Senior2",AND(H114&gt;=41,H114&lt;=50),"Master1",AND(H114&gt;=51),"Master2")</f>
        <v xml:space="preserve"> </v>
      </c>
      <c r="J114" s="89"/>
      <c r="K114" s="90"/>
      <c r="L114" s="90"/>
      <c r="M114" s="91"/>
      <c r="N114" s="91"/>
      <c r="O114" s="35"/>
    </row>
    <row r="115" spans="1:15" ht="14.4" customHeight="1" x14ac:dyDescent="0.3">
      <c r="A115" s="21">
        <v>104</v>
      </c>
      <c r="B115" s="42">
        <f>'Affiliate Agreement Form'!$F$41</f>
        <v>0</v>
      </c>
      <c r="C115" s="20">
        <f>'E-Submission Acknowledgement'!$B$26</f>
        <v>0</v>
      </c>
      <c r="D115" s="15">
        <f>'E-Submission Acknowledgement'!$B$32</f>
        <v>0</v>
      </c>
      <c r="E115" s="15">
        <f>'E-Submission Acknowledgement'!$F$32</f>
        <v>0</v>
      </c>
      <c r="F115" s="33"/>
      <c r="G115" s="89"/>
      <c r="H115" s="16">
        <f t="shared" ca="1" si="1"/>
        <v>2024</v>
      </c>
      <c r="I115" s="30" t="str" cm="1">
        <f t="array" aca="1" ref="I115" ca="1">_xlfn.IFS((H115=2024)," ",(H115&lt;=11)," ",AND(H115&gt;=12,H115&lt;=14),"Cadet",AND(H115&gt;=15,H115&lt;=17),"Junior",AND(H115&gt;=18,H115&lt;=30),"Senior1",AND(H115&gt;=31,H115&lt;=40),"Senior2",AND(H115&gt;=41,H115&lt;=50),"Master1",AND(H115&gt;=51),"Master2")</f>
        <v xml:space="preserve"> </v>
      </c>
      <c r="J115" s="89"/>
      <c r="K115" s="90"/>
      <c r="L115" s="90"/>
      <c r="M115" s="91"/>
      <c r="N115" s="91"/>
      <c r="O115" s="35"/>
    </row>
    <row r="116" spans="1:15" ht="14.4" customHeight="1" x14ac:dyDescent="0.3">
      <c r="A116" s="21">
        <v>105</v>
      </c>
      <c r="B116" s="42">
        <f>'Affiliate Agreement Form'!$F$41</f>
        <v>0</v>
      </c>
      <c r="C116" s="20">
        <f>'E-Submission Acknowledgement'!$B$26</f>
        <v>0</v>
      </c>
      <c r="D116" s="15">
        <f>'E-Submission Acknowledgement'!$B$32</f>
        <v>0</v>
      </c>
      <c r="E116" s="15">
        <f>'E-Submission Acknowledgement'!$F$32</f>
        <v>0</v>
      </c>
      <c r="F116" s="33"/>
      <c r="G116" s="89"/>
      <c r="H116" s="16">
        <f t="shared" ca="1" si="1"/>
        <v>2024</v>
      </c>
      <c r="I116" s="30" t="str" cm="1">
        <f t="array" aca="1" ref="I116" ca="1">_xlfn.IFS((H116=2024)," ",(H116&lt;=11)," ",AND(H116&gt;=12,H116&lt;=14),"Cadet",AND(H116&gt;=15,H116&lt;=17),"Junior",AND(H116&gt;=18,H116&lt;=30),"Senior1",AND(H116&gt;=31,H116&lt;=40),"Senior2",AND(H116&gt;=41,H116&lt;=50),"Master1",AND(H116&gt;=51),"Master2")</f>
        <v xml:space="preserve"> </v>
      </c>
      <c r="J116" s="89"/>
      <c r="K116" s="90"/>
      <c r="L116" s="90"/>
      <c r="M116" s="91"/>
      <c r="N116" s="91"/>
      <c r="O116" s="35"/>
    </row>
    <row r="117" spans="1:15" ht="14.4" customHeight="1" x14ac:dyDescent="0.3">
      <c r="A117" s="21">
        <v>106</v>
      </c>
      <c r="B117" s="42">
        <f>'Affiliate Agreement Form'!$F$41</f>
        <v>0</v>
      </c>
      <c r="C117" s="20">
        <f>'E-Submission Acknowledgement'!$B$26</f>
        <v>0</v>
      </c>
      <c r="D117" s="15">
        <f>'E-Submission Acknowledgement'!$B$32</f>
        <v>0</v>
      </c>
      <c r="E117" s="15">
        <f>'E-Submission Acknowledgement'!$F$32</f>
        <v>0</v>
      </c>
      <c r="F117" s="33"/>
      <c r="G117" s="89"/>
      <c r="H117" s="16">
        <f t="shared" ca="1" si="1"/>
        <v>2024</v>
      </c>
      <c r="I117" s="30" t="str" cm="1">
        <f t="array" aca="1" ref="I117" ca="1">_xlfn.IFS((H117=2024)," ",(H117&lt;=11)," ",AND(H117&gt;=12,H117&lt;=14),"Cadet",AND(H117&gt;=15,H117&lt;=17),"Junior",AND(H117&gt;=18,H117&lt;=30),"Senior1",AND(H117&gt;=31,H117&lt;=40),"Senior2",AND(H117&gt;=41,H117&lt;=50),"Master1",AND(H117&gt;=51),"Master2")</f>
        <v xml:space="preserve"> </v>
      </c>
      <c r="J117" s="89"/>
      <c r="K117" s="90"/>
      <c r="L117" s="90"/>
      <c r="M117" s="91"/>
      <c r="N117" s="91"/>
      <c r="O117" s="35"/>
    </row>
    <row r="118" spans="1:15" ht="14.4" customHeight="1" x14ac:dyDescent="0.3">
      <c r="A118" s="21">
        <v>107</v>
      </c>
      <c r="B118" s="42">
        <f>'Affiliate Agreement Form'!$F$41</f>
        <v>0</v>
      </c>
      <c r="C118" s="20">
        <f>'E-Submission Acknowledgement'!$B$26</f>
        <v>0</v>
      </c>
      <c r="D118" s="15">
        <f>'E-Submission Acknowledgement'!$B$32</f>
        <v>0</v>
      </c>
      <c r="E118" s="15">
        <f>'E-Submission Acknowledgement'!$F$32</f>
        <v>0</v>
      </c>
      <c r="F118" s="33"/>
      <c r="G118" s="89"/>
      <c r="H118" s="16">
        <f t="shared" ca="1" si="1"/>
        <v>2024</v>
      </c>
      <c r="I118" s="30" t="str" cm="1">
        <f t="array" aca="1" ref="I118" ca="1">_xlfn.IFS((H118=2024)," ",(H118&lt;=11)," ",AND(H118&gt;=12,H118&lt;=14),"Cadet",AND(H118&gt;=15,H118&lt;=17),"Junior",AND(H118&gt;=18,H118&lt;=30),"Senior1",AND(H118&gt;=31,H118&lt;=40),"Senior2",AND(H118&gt;=41,H118&lt;=50),"Master1",AND(H118&gt;=51),"Master2")</f>
        <v xml:space="preserve"> </v>
      </c>
      <c r="J118" s="89"/>
      <c r="K118" s="90"/>
      <c r="L118" s="90"/>
      <c r="M118" s="91"/>
      <c r="N118" s="91"/>
      <c r="O118" s="35"/>
    </row>
    <row r="119" spans="1:15" ht="14.4" customHeight="1" x14ac:dyDescent="0.3">
      <c r="A119" s="21">
        <v>108</v>
      </c>
      <c r="B119" s="42">
        <f>'Affiliate Agreement Form'!$F$41</f>
        <v>0</v>
      </c>
      <c r="C119" s="20">
        <f>'E-Submission Acknowledgement'!$B$26</f>
        <v>0</v>
      </c>
      <c r="D119" s="15">
        <f>'E-Submission Acknowledgement'!$B$32</f>
        <v>0</v>
      </c>
      <c r="E119" s="15">
        <f>'E-Submission Acknowledgement'!$F$32</f>
        <v>0</v>
      </c>
      <c r="F119" s="33"/>
      <c r="G119" s="89"/>
      <c r="H119" s="16">
        <f t="shared" ca="1" si="1"/>
        <v>2024</v>
      </c>
      <c r="I119" s="30" t="str" cm="1">
        <f t="array" aca="1" ref="I119" ca="1">_xlfn.IFS((H119=2024)," ",(H119&lt;=11)," ",AND(H119&gt;=12,H119&lt;=14),"Cadet",AND(H119&gt;=15,H119&lt;=17),"Junior",AND(H119&gt;=18,H119&lt;=30),"Senior1",AND(H119&gt;=31,H119&lt;=40),"Senior2",AND(H119&gt;=41,H119&lt;=50),"Master1",AND(H119&gt;=51),"Master2")</f>
        <v xml:space="preserve"> </v>
      </c>
      <c r="J119" s="89"/>
      <c r="K119" s="90"/>
      <c r="L119" s="90"/>
      <c r="M119" s="91"/>
      <c r="N119" s="91"/>
      <c r="O119" s="35"/>
    </row>
    <row r="120" spans="1:15" ht="14.4" customHeight="1" x14ac:dyDescent="0.3">
      <c r="A120" s="21">
        <v>109</v>
      </c>
      <c r="B120" s="42">
        <f>'Affiliate Agreement Form'!$F$41</f>
        <v>0</v>
      </c>
      <c r="C120" s="20">
        <f>'E-Submission Acknowledgement'!$B$26</f>
        <v>0</v>
      </c>
      <c r="D120" s="15">
        <f>'E-Submission Acknowledgement'!$B$32</f>
        <v>0</v>
      </c>
      <c r="E120" s="15">
        <f>'E-Submission Acknowledgement'!$F$32</f>
        <v>0</v>
      </c>
      <c r="F120" s="33"/>
      <c r="G120" s="89"/>
      <c r="H120" s="16">
        <f t="shared" ca="1" si="1"/>
        <v>2024</v>
      </c>
      <c r="I120" s="30" t="str" cm="1">
        <f t="array" aca="1" ref="I120" ca="1">_xlfn.IFS((H120=2024)," ",(H120&lt;=11)," ",AND(H120&gt;=12,H120&lt;=14),"Cadet",AND(H120&gt;=15,H120&lt;=17),"Junior",AND(H120&gt;=18,H120&lt;=30),"Senior1",AND(H120&gt;=31,H120&lt;=40),"Senior2",AND(H120&gt;=41,H120&lt;=50),"Master1",AND(H120&gt;=51),"Master2")</f>
        <v xml:space="preserve"> </v>
      </c>
      <c r="J120" s="89"/>
      <c r="K120" s="90"/>
      <c r="L120" s="90"/>
      <c r="M120" s="91"/>
      <c r="N120" s="91"/>
      <c r="O120" s="35"/>
    </row>
    <row r="121" spans="1:15" ht="14.4" customHeight="1" x14ac:dyDescent="0.3">
      <c r="A121" s="21">
        <v>110</v>
      </c>
      <c r="B121" s="42">
        <f>'Affiliate Agreement Form'!$F$41</f>
        <v>0</v>
      </c>
      <c r="C121" s="20">
        <f>'E-Submission Acknowledgement'!$B$26</f>
        <v>0</v>
      </c>
      <c r="D121" s="15">
        <f>'E-Submission Acknowledgement'!$B$32</f>
        <v>0</v>
      </c>
      <c r="E121" s="15">
        <f>'E-Submission Acknowledgement'!$F$32</f>
        <v>0</v>
      </c>
      <c r="F121" s="33"/>
      <c r="G121" s="89"/>
      <c r="H121" s="16">
        <f t="shared" ca="1" si="1"/>
        <v>2024</v>
      </c>
      <c r="I121" s="30" t="str" cm="1">
        <f t="array" aca="1" ref="I121" ca="1">_xlfn.IFS((H121=2024)," ",(H121&lt;=11)," ",AND(H121&gt;=12,H121&lt;=14),"Cadet",AND(H121&gt;=15,H121&lt;=17),"Junior",AND(H121&gt;=18,H121&lt;=30),"Senior1",AND(H121&gt;=31,H121&lt;=40),"Senior2",AND(H121&gt;=41,H121&lt;=50),"Master1",AND(H121&gt;=51),"Master2")</f>
        <v xml:space="preserve"> </v>
      </c>
      <c r="J121" s="89"/>
      <c r="K121" s="90"/>
      <c r="L121" s="90"/>
      <c r="M121" s="91"/>
      <c r="N121" s="91"/>
      <c r="O121" s="35"/>
    </row>
    <row r="122" spans="1:15" ht="14.4" customHeight="1" x14ac:dyDescent="0.3">
      <c r="A122" s="21">
        <v>111</v>
      </c>
      <c r="B122" s="42">
        <f>'Affiliate Agreement Form'!$F$41</f>
        <v>0</v>
      </c>
      <c r="C122" s="20">
        <f>'E-Submission Acknowledgement'!$B$26</f>
        <v>0</v>
      </c>
      <c r="D122" s="15">
        <f>'E-Submission Acknowledgement'!$B$32</f>
        <v>0</v>
      </c>
      <c r="E122" s="15">
        <f>'E-Submission Acknowledgement'!$F$32</f>
        <v>0</v>
      </c>
      <c r="F122" s="33"/>
      <c r="G122" s="89"/>
      <c r="H122" s="16">
        <f t="shared" ca="1" si="1"/>
        <v>2024</v>
      </c>
      <c r="I122" s="30" t="str" cm="1">
        <f t="array" aca="1" ref="I122" ca="1">_xlfn.IFS((H122=2024)," ",(H122&lt;=11)," ",AND(H122&gt;=12,H122&lt;=14),"Cadet",AND(H122&gt;=15,H122&lt;=17),"Junior",AND(H122&gt;=18,H122&lt;=30),"Senior1",AND(H122&gt;=31,H122&lt;=40),"Senior2",AND(H122&gt;=41,H122&lt;=50),"Master1",AND(H122&gt;=51),"Master2")</f>
        <v xml:space="preserve"> </v>
      </c>
      <c r="J122" s="89"/>
      <c r="K122" s="90"/>
      <c r="L122" s="90"/>
      <c r="M122" s="91"/>
      <c r="N122" s="91"/>
      <c r="O122" s="35"/>
    </row>
    <row r="123" spans="1:15" ht="14.4" customHeight="1" x14ac:dyDescent="0.3">
      <c r="A123" s="21">
        <v>112</v>
      </c>
      <c r="B123" s="42">
        <f>'Affiliate Agreement Form'!$F$41</f>
        <v>0</v>
      </c>
      <c r="C123" s="20">
        <f>'E-Submission Acknowledgement'!$B$26</f>
        <v>0</v>
      </c>
      <c r="D123" s="15">
        <f>'E-Submission Acknowledgement'!$B$32</f>
        <v>0</v>
      </c>
      <c r="E123" s="15">
        <f>'E-Submission Acknowledgement'!$F$32</f>
        <v>0</v>
      </c>
      <c r="F123" s="33"/>
      <c r="G123" s="89"/>
      <c r="H123" s="16">
        <f t="shared" ca="1" si="1"/>
        <v>2024</v>
      </c>
      <c r="I123" s="30" t="str" cm="1">
        <f t="array" aca="1" ref="I123" ca="1">_xlfn.IFS((H123=2024)," ",(H123&lt;=11)," ",AND(H123&gt;=12,H123&lt;=14),"Cadet",AND(H123&gt;=15,H123&lt;=17),"Junior",AND(H123&gt;=18,H123&lt;=30),"Senior1",AND(H123&gt;=31,H123&lt;=40),"Senior2",AND(H123&gt;=41,H123&lt;=50),"Master1",AND(H123&gt;=51),"Master2")</f>
        <v xml:space="preserve"> </v>
      </c>
      <c r="J123" s="89"/>
      <c r="K123" s="90"/>
      <c r="L123" s="90"/>
      <c r="M123" s="91"/>
      <c r="N123" s="91"/>
      <c r="O123" s="35"/>
    </row>
    <row r="124" spans="1:15" ht="14.4" customHeight="1" x14ac:dyDescent="0.3">
      <c r="A124" s="21">
        <v>113</v>
      </c>
      <c r="B124" s="42">
        <f>'Affiliate Agreement Form'!$F$41</f>
        <v>0</v>
      </c>
      <c r="C124" s="20">
        <f>'E-Submission Acknowledgement'!$B$26</f>
        <v>0</v>
      </c>
      <c r="D124" s="15">
        <f>'E-Submission Acknowledgement'!$B$32</f>
        <v>0</v>
      </c>
      <c r="E124" s="15">
        <f>'E-Submission Acknowledgement'!$F$32</f>
        <v>0</v>
      </c>
      <c r="F124" s="33"/>
      <c r="G124" s="89"/>
      <c r="H124" s="16">
        <f t="shared" ca="1" si="1"/>
        <v>2024</v>
      </c>
      <c r="I124" s="30" t="str" cm="1">
        <f t="array" aca="1" ref="I124" ca="1">_xlfn.IFS((H124=2024)," ",(H124&lt;=11)," ",AND(H124&gt;=12,H124&lt;=14),"Cadet",AND(H124&gt;=15,H124&lt;=17),"Junior",AND(H124&gt;=18,H124&lt;=30),"Senior1",AND(H124&gt;=31,H124&lt;=40),"Senior2",AND(H124&gt;=41,H124&lt;=50),"Master1",AND(H124&gt;=51),"Master2")</f>
        <v xml:space="preserve"> </v>
      </c>
      <c r="J124" s="89"/>
      <c r="K124" s="90"/>
      <c r="L124" s="90"/>
      <c r="M124" s="91"/>
      <c r="N124" s="91"/>
      <c r="O124" s="35"/>
    </row>
    <row r="125" spans="1:15" ht="14.4" customHeight="1" x14ac:dyDescent="0.3">
      <c r="A125" s="21">
        <v>114</v>
      </c>
      <c r="B125" s="42">
        <f>'Affiliate Agreement Form'!$F$41</f>
        <v>0</v>
      </c>
      <c r="C125" s="20">
        <f>'E-Submission Acknowledgement'!$B$26</f>
        <v>0</v>
      </c>
      <c r="D125" s="15">
        <f>'E-Submission Acknowledgement'!$B$32</f>
        <v>0</v>
      </c>
      <c r="E125" s="15">
        <f>'E-Submission Acknowledgement'!$F$32</f>
        <v>0</v>
      </c>
      <c r="F125" s="33"/>
      <c r="G125" s="89"/>
      <c r="H125" s="16">
        <f t="shared" ca="1" si="1"/>
        <v>2024</v>
      </c>
      <c r="I125" s="30" t="str" cm="1">
        <f t="array" aca="1" ref="I125" ca="1">_xlfn.IFS((H125=2024)," ",(H125&lt;=11)," ",AND(H125&gt;=12,H125&lt;=14),"Cadet",AND(H125&gt;=15,H125&lt;=17),"Junior",AND(H125&gt;=18,H125&lt;=30),"Senior1",AND(H125&gt;=31,H125&lt;=40),"Senior2",AND(H125&gt;=41,H125&lt;=50),"Master1",AND(H125&gt;=51),"Master2")</f>
        <v xml:space="preserve"> </v>
      </c>
      <c r="J125" s="89"/>
      <c r="K125" s="90"/>
      <c r="L125" s="90"/>
      <c r="M125" s="91"/>
      <c r="N125" s="91"/>
      <c r="O125" s="35"/>
    </row>
    <row r="126" spans="1:15" ht="14.4" customHeight="1" x14ac:dyDescent="0.3">
      <c r="A126" s="21">
        <v>115</v>
      </c>
      <c r="B126" s="42">
        <f>'Affiliate Agreement Form'!$F$41</f>
        <v>0</v>
      </c>
      <c r="C126" s="20">
        <f>'E-Submission Acknowledgement'!$B$26</f>
        <v>0</v>
      </c>
      <c r="D126" s="15">
        <f>'E-Submission Acknowledgement'!$B$32</f>
        <v>0</v>
      </c>
      <c r="E126" s="15">
        <f>'E-Submission Acknowledgement'!$F$32</f>
        <v>0</v>
      </c>
      <c r="F126" s="33"/>
      <c r="G126" s="89"/>
      <c r="H126" s="16">
        <f t="shared" ca="1" si="1"/>
        <v>2024</v>
      </c>
      <c r="I126" s="30" t="str" cm="1">
        <f t="array" aca="1" ref="I126" ca="1">_xlfn.IFS((H126=2024)," ",(H126&lt;=11)," ",AND(H126&gt;=12,H126&lt;=14),"Cadet",AND(H126&gt;=15,H126&lt;=17),"Junior",AND(H126&gt;=18,H126&lt;=30),"Senior1",AND(H126&gt;=31,H126&lt;=40),"Senior2",AND(H126&gt;=41,H126&lt;=50),"Master1",AND(H126&gt;=51),"Master2")</f>
        <v xml:space="preserve"> </v>
      </c>
      <c r="J126" s="89"/>
      <c r="K126" s="90"/>
      <c r="L126" s="90"/>
      <c r="M126" s="91"/>
      <c r="N126" s="91"/>
      <c r="O126" s="35"/>
    </row>
    <row r="127" spans="1:15" ht="14.4" customHeight="1" x14ac:dyDescent="0.3">
      <c r="A127" s="21">
        <v>116</v>
      </c>
      <c r="B127" s="42">
        <f>'Affiliate Agreement Form'!$F$41</f>
        <v>0</v>
      </c>
      <c r="C127" s="20">
        <f>'E-Submission Acknowledgement'!$B$26</f>
        <v>0</v>
      </c>
      <c r="D127" s="15">
        <f>'E-Submission Acknowledgement'!$B$32</f>
        <v>0</v>
      </c>
      <c r="E127" s="15">
        <f>'E-Submission Acknowledgement'!$F$32</f>
        <v>0</v>
      </c>
      <c r="F127" s="33"/>
      <c r="G127" s="89"/>
      <c r="H127" s="16">
        <f t="shared" ca="1" si="1"/>
        <v>2024</v>
      </c>
      <c r="I127" s="30" t="str" cm="1">
        <f t="array" aca="1" ref="I127" ca="1">_xlfn.IFS((H127=2024)," ",(H127&lt;=11)," ",AND(H127&gt;=12,H127&lt;=14),"Cadet",AND(H127&gt;=15,H127&lt;=17),"Junior",AND(H127&gt;=18,H127&lt;=30),"Senior1",AND(H127&gt;=31,H127&lt;=40),"Senior2",AND(H127&gt;=41,H127&lt;=50),"Master1",AND(H127&gt;=51),"Master2")</f>
        <v xml:space="preserve"> </v>
      </c>
      <c r="J127" s="89"/>
      <c r="K127" s="90"/>
      <c r="L127" s="90"/>
      <c r="M127" s="91"/>
      <c r="N127" s="91"/>
      <c r="O127" s="35"/>
    </row>
    <row r="128" spans="1:15" ht="14.4" customHeight="1" x14ac:dyDescent="0.3">
      <c r="A128" s="21">
        <v>117</v>
      </c>
      <c r="B128" s="42">
        <f>'Affiliate Agreement Form'!$F$41</f>
        <v>0</v>
      </c>
      <c r="C128" s="20">
        <f>'E-Submission Acknowledgement'!$B$26</f>
        <v>0</v>
      </c>
      <c r="D128" s="15">
        <f>'E-Submission Acknowledgement'!$B$32</f>
        <v>0</v>
      </c>
      <c r="E128" s="15">
        <f>'E-Submission Acknowledgement'!$F$32</f>
        <v>0</v>
      </c>
      <c r="F128" s="33"/>
      <c r="G128" s="89"/>
      <c r="H128" s="16">
        <f t="shared" ca="1" si="1"/>
        <v>2024</v>
      </c>
      <c r="I128" s="30" t="str" cm="1">
        <f t="array" aca="1" ref="I128" ca="1">_xlfn.IFS((H128=2024)," ",(H128&lt;=11)," ",AND(H128&gt;=12,H128&lt;=14),"Cadet",AND(H128&gt;=15,H128&lt;=17),"Junior",AND(H128&gt;=18,H128&lt;=30),"Senior1",AND(H128&gt;=31,H128&lt;=40),"Senior2",AND(H128&gt;=41,H128&lt;=50),"Master1",AND(H128&gt;=51),"Master2")</f>
        <v xml:space="preserve"> </v>
      </c>
      <c r="J128" s="89"/>
      <c r="K128" s="90"/>
      <c r="L128" s="90"/>
      <c r="M128" s="91"/>
      <c r="N128" s="91"/>
      <c r="O128" s="35"/>
    </row>
    <row r="129" spans="1:15" ht="14.4" customHeight="1" x14ac:dyDescent="0.3">
      <c r="A129" s="21">
        <v>118</v>
      </c>
      <c r="B129" s="42">
        <f>'Affiliate Agreement Form'!$F$41</f>
        <v>0</v>
      </c>
      <c r="C129" s="20">
        <f>'E-Submission Acknowledgement'!$B$26</f>
        <v>0</v>
      </c>
      <c r="D129" s="15">
        <f>'E-Submission Acknowledgement'!$B$32</f>
        <v>0</v>
      </c>
      <c r="E129" s="15">
        <f>'E-Submission Acknowledgement'!$F$32</f>
        <v>0</v>
      </c>
      <c r="F129" s="33"/>
      <c r="G129" s="89"/>
      <c r="H129" s="16">
        <f t="shared" ca="1" si="1"/>
        <v>2024</v>
      </c>
      <c r="I129" s="30" t="str" cm="1">
        <f t="array" aca="1" ref="I129" ca="1">_xlfn.IFS((H129=2024)," ",(H129&lt;=11)," ",AND(H129&gt;=12,H129&lt;=14),"Cadet",AND(H129&gt;=15,H129&lt;=17),"Junior",AND(H129&gt;=18,H129&lt;=30),"Senior1",AND(H129&gt;=31,H129&lt;=40),"Senior2",AND(H129&gt;=41,H129&lt;=50),"Master1",AND(H129&gt;=51),"Master2")</f>
        <v xml:space="preserve"> </v>
      </c>
      <c r="J129" s="89"/>
      <c r="K129" s="90"/>
      <c r="L129" s="90"/>
      <c r="M129" s="91"/>
      <c r="N129" s="91"/>
      <c r="O129" s="35"/>
    </row>
    <row r="130" spans="1:15" ht="14.4" customHeight="1" x14ac:dyDescent="0.3">
      <c r="A130" s="21">
        <v>119</v>
      </c>
      <c r="B130" s="42">
        <f>'Affiliate Agreement Form'!$F$41</f>
        <v>0</v>
      </c>
      <c r="C130" s="20">
        <f>'E-Submission Acknowledgement'!$B$26</f>
        <v>0</v>
      </c>
      <c r="D130" s="15">
        <f>'E-Submission Acknowledgement'!$B$32</f>
        <v>0</v>
      </c>
      <c r="E130" s="15">
        <f>'E-Submission Acknowledgement'!$F$32</f>
        <v>0</v>
      </c>
      <c r="F130" s="33"/>
      <c r="G130" s="89"/>
      <c r="H130" s="16">
        <f t="shared" ca="1" si="1"/>
        <v>2024</v>
      </c>
      <c r="I130" s="30" t="str" cm="1">
        <f t="array" aca="1" ref="I130" ca="1">_xlfn.IFS((H130=2024)," ",(H130&lt;=11)," ",AND(H130&gt;=12,H130&lt;=14),"Cadet",AND(H130&gt;=15,H130&lt;=17),"Junior",AND(H130&gt;=18,H130&lt;=30),"Senior1",AND(H130&gt;=31,H130&lt;=40),"Senior2",AND(H130&gt;=41,H130&lt;=50),"Master1",AND(H130&gt;=51),"Master2")</f>
        <v xml:space="preserve"> </v>
      </c>
      <c r="J130" s="89"/>
      <c r="K130" s="90"/>
      <c r="L130" s="90"/>
      <c r="M130" s="91"/>
      <c r="N130" s="91"/>
      <c r="O130" s="35"/>
    </row>
    <row r="131" spans="1:15" ht="14.4" customHeight="1" x14ac:dyDescent="0.3">
      <c r="A131" s="21">
        <v>120</v>
      </c>
      <c r="B131" s="42">
        <f>'Affiliate Agreement Form'!$F$41</f>
        <v>0</v>
      </c>
      <c r="C131" s="20">
        <f>'E-Submission Acknowledgement'!$B$26</f>
        <v>0</v>
      </c>
      <c r="D131" s="15">
        <f>'E-Submission Acknowledgement'!$B$32</f>
        <v>0</v>
      </c>
      <c r="E131" s="15">
        <f>'E-Submission Acknowledgement'!$F$32</f>
        <v>0</v>
      </c>
      <c r="F131" s="33"/>
      <c r="G131" s="89"/>
      <c r="H131" s="16">
        <f t="shared" ca="1" si="1"/>
        <v>2024</v>
      </c>
      <c r="I131" s="30" t="str" cm="1">
        <f t="array" aca="1" ref="I131" ca="1">_xlfn.IFS((H131=2024)," ",(H131&lt;=11)," ",AND(H131&gt;=12,H131&lt;=14),"Cadet",AND(H131&gt;=15,H131&lt;=17),"Junior",AND(H131&gt;=18,H131&lt;=30),"Senior1",AND(H131&gt;=31,H131&lt;=40),"Senior2",AND(H131&gt;=41,H131&lt;=50),"Master1",AND(H131&gt;=51),"Master2")</f>
        <v xml:space="preserve"> </v>
      </c>
      <c r="J131" s="89"/>
      <c r="K131" s="90"/>
      <c r="L131" s="90"/>
      <c r="M131" s="91"/>
      <c r="N131" s="91"/>
      <c r="O131" s="35"/>
    </row>
    <row r="132" spans="1:15" ht="14.4" customHeight="1" x14ac:dyDescent="0.3">
      <c r="A132" s="21">
        <v>121</v>
      </c>
      <c r="B132" s="42">
        <f>'Affiliate Agreement Form'!$F$41</f>
        <v>0</v>
      </c>
      <c r="C132" s="20">
        <f>'E-Submission Acknowledgement'!$B$26</f>
        <v>0</v>
      </c>
      <c r="D132" s="15">
        <f>'E-Submission Acknowledgement'!$B$32</f>
        <v>0</v>
      </c>
      <c r="E132" s="15">
        <f>'E-Submission Acknowledgement'!$F$32</f>
        <v>0</v>
      </c>
      <c r="F132" s="33"/>
      <c r="G132" s="89"/>
      <c r="H132" s="16">
        <f t="shared" ca="1" si="1"/>
        <v>2024</v>
      </c>
      <c r="I132" s="30" t="str" cm="1">
        <f t="array" aca="1" ref="I132" ca="1">_xlfn.IFS((H132=2024)," ",(H132&lt;=11)," ",AND(H132&gt;=12,H132&lt;=14),"Cadet",AND(H132&gt;=15,H132&lt;=17),"Junior",AND(H132&gt;=18,H132&lt;=30),"Senior1",AND(H132&gt;=31,H132&lt;=40),"Senior2",AND(H132&gt;=41,H132&lt;=50),"Master1",AND(H132&gt;=51),"Master2")</f>
        <v xml:space="preserve"> </v>
      </c>
      <c r="J132" s="89"/>
      <c r="K132" s="90"/>
      <c r="L132" s="90"/>
      <c r="M132" s="91"/>
      <c r="N132" s="91"/>
      <c r="O132" s="35"/>
    </row>
    <row r="133" spans="1:15" ht="14.4" customHeight="1" x14ac:dyDescent="0.3">
      <c r="A133" s="21">
        <v>122</v>
      </c>
      <c r="B133" s="42">
        <f>'Affiliate Agreement Form'!$F$41</f>
        <v>0</v>
      </c>
      <c r="C133" s="20">
        <f>'E-Submission Acknowledgement'!$B$26</f>
        <v>0</v>
      </c>
      <c r="D133" s="15">
        <f>'E-Submission Acknowledgement'!$B$32</f>
        <v>0</v>
      </c>
      <c r="E133" s="15">
        <f>'E-Submission Acknowledgement'!$F$32</f>
        <v>0</v>
      </c>
      <c r="F133" s="33"/>
      <c r="G133" s="89"/>
      <c r="H133" s="16">
        <f t="shared" ca="1" si="1"/>
        <v>2024</v>
      </c>
      <c r="I133" s="30" t="str" cm="1">
        <f t="array" aca="1" ref="I133" ca="1">_xlfn.IFS((H133=2024)," ",(H133&lt;=11)," ",AND(H133&gt;=12,H133&lt;=14),"Cadet",AND(H133&gt;=15,H133&lt;=17),"Junior",AND(H133&gt;=18,H133&lt;=30),"Senior1",AND(H133&gt;=31,H133&lt;=40),"Senior2",AND(H133&gt;=41,H133&lt;=50),"Master1",AND(H133&gt;=51),"Master2")</f>
        <v xml:space="preserve"> </v>
      </c>
      <c r="J133" s="89"/>
      <c r="K133" s="90"/>
      <c r="L133" s="90"/>
      <c r="M133" s="91"/>
      <c r="N133" s="91"/>
      <c r="O133" s="35"/>
    </row>
    <row r="134" spans="1:15" ht="14.4" customHeight="1" x14ac:dyDescent="0.3">
      <c r="A134" s="21">
        <v>123</v>
      </c>
      <c r="B134" s="42">
        <f>'Affiliate Agreement Form'!$F$41</f>
        <v>0</v>
      </c>
      <c r="C134" s="20">
        <f>'E-Submission Acknowledgement'!$B$26</f>
        <v>0</v>
      </c>
      <c r="D134" s="15">
        <f>'E-Submission Acknowledgement'!$B$32</f>
        <v>0</v>
      </c>
      <c r="E134" s="15">
        <f>'E-Submission Acknowledgement'!$F$32</f>
        <v>0</v>
      </c>
      <c r="F134" s="33"/>
      <c r="G134" s="89"/>
      <c r="H134" s="16">
        <f t="shared" ref="H134:H197" ca="1" si="2">(YEAR(TODAY()))-G134</f>
        <v>2024</v>
      </c>
      <c r="I134" s="30" t="str" cm="1">
        <f t="array" aca="1" ref="I134" ca="1">_xlfn.IFS((H134=2024)," ",(H134&lt;=11)," ",AND(H134&gt;=12,H134&lt;=14),"Cadet",AND(H134&gt;=15,H134&lt;=17),"Junior",AND(H134&gt;=18,H134&lt;=30),"Senior1",AND(H134&gt;=31,H134&lt;=40),"Senior2",AND(H134&gt;=41,H134&lt;=50),"Master1",AND(H134&gt;=51),"Master2")</f>
        <v xml:space="preserve"> </v>
      </c>
      <c r="J134" s="89"/>
      <c r="K134" s="90"/>
      <c r="L134" s="90"/>
      <c r="M134" s="91"/>
      <c r="N134" s="91"/>
      <c r="O134" s="35"/>
    </row>
    <row r="135" spans="1:15" ht="14.4" customHeight="1" x14ac:dyDescent="0.3">
      <c r="A135" s="21">
        <v>124</v>
      </c>
      <c r="B135" s="42">
        <f>'Affiliate Agreement Form'!$F$41</f>
        <v>0</v>
      </c>
      <c r="C135" s="20">
        <f>'E-Submission Acknowledgement'!$B$26</f>
        <v>0</v>
      </c>
      <c r="D135" s="15">
        <f>'E-Submission Acknowledgement'!$B$32</f>
        <v>0</v>
      </c>
      <c r="E135" s="15">
        <f>'E-Submission Acknowledgement'!$F$32</f>
        <v>0</v>
      </c>
      <c r="F135" s="33"/>
      <c r="G135" s="89"/>
      <c r="H135" s="16">
        <f t="shared" ca="1" si="2"/>
        <v>2024</v>
      </c>
      <c r="I135" s="30" t="str" cm="1">
        <f t="array" aca="1" ref="I135" ca="1">_xlfn.IFS((H135=2024)," ",(H135&lt;=11)," ",AND(H135&gt;=12,H135&lt;=14),"Cadet",AND(H135&gt;=15,H135&lt;=17),"Junior",AND(H135&gt;=18,H135&lt;=30),"Senior1",AND(H135&gt;=31,H135&lt;=40),"Senior2",AND(H135&gt;=41,H135&lt;=50),"Master1",AND(H135&gt;=51),"Master2")</f>
        <v xml:space="preserve"> </v>
      </c>
      <c r="J135" s="89"/>
      <c r="K135" s="90"/>
      <c r="L135" s="90"/>
      <c r="M135" s="91"/>
      <c r="N135" s="91"/>
      <c r="O135" s="35"/>
    </row>
    <row r="136" spans="1:15" ht="14.4" customHeight="1" x14ac:dyDescent="0.3">
      <c r="A136" s="21">
        <v>125</v>
      </c>
      <c r="B136" s="42">
        <f>'Affiliate Agreement Form'!$F$41</f>
        <v>0</v>
      </c>
      <c r="C136" s="20">
        <f>'E-Submission Acknowledgement'!$B$26</f>
        <v>0</v>
      </c>
      <c r="D136" s="15">
        <f>'E-Submission Acknowledgement'!$B$32</f>
        <v>0</v>
      </c>
      <c r="E136" s="15">
        <f>'E-Submission Acknowledgement'!$F$32</f>
        <v>0</v>
      </c>
      <c r="F136" s="33"/>
      <c r="G136" s="89"/>
      <c r="H136" s="16">
        <f t="shared" ca="1" si="2"/>
        <v>2024</v>
      </c>
      <c r="I136" s="30" t="str" cm="1">
        <f t="array" aca="1" ref="I136" ca="1">_xlfn.IFS((H136=2024)," ",(H136&lt;=11)," ",AND(H136&gt;=12,H136&lt;=14),"Cadet",AND(H136&gt;=15,H136&lt;=17),"Junior",AND(H136&gt;=18,H136&lt;=30),"Senior1",AND(H136&gt;=31,H136&lt;=40),"Senior2",AND(H136&gt;=41,H136&lt;=50),"Master1",AND(H136&gt;=51),"Master2")</f>
        <v xml:space="preserve"> </v>
      </c>
      <c r="J136" s="89"/>
      <c r="K136" s="90"/>
      <c r="L136" s="90"/>
      <c r="M136" s="91"/>
      <c r="N136" s="91"/>
      <c r="O136" s="35"/>
    </row>
    <row r="137" spans="1:15" ht="14.4" customHeight="1" x14ac:dyDescent="0.3">
      <c r="A137" s="21">
        <v>126</v>
      </c>
      <c r="B137" s="42">
        <f>'Affiliate Agreement Form'!$F$41</f>
        <v>0</v>
      </c>
      <c r="C137" s="20">
        <f>'E-Submission Acknowledgement'!$B$26</f>
        <v>0</v>
      </c>
      <c r="D137" s="15">
        <f>'E-Submission Acknowledgement'!$B$32</f>
        <v>0</v>
      </c>
      <c r="E137" s="15">
        <f>'E-Submission Acknowledgement'!$F$32</f>
        <v>0</v>
      </c>
      <c r="F137" s="33"/>
      <c r="G137" s="89"/>
      <c r="H137" s="16">
        <f t="shared" ca="1" si="2"/>
        <v>2024</v>
      </c>
      <c r="I137" s="30" t="str" cm="1">
        <f t="array" aca="1" ref="I137" ca="1">_xlfn.IFS((H137=2024)," ",(H137&lt;=11)," ",AND(H137&gt;=12,H137&lt;=14),"Cadet",AND(H137&gt;=15,H137&lt;=17),"Junior",AND(H137&gt;=18,H137&lt;=30),"Senior1",AND(H137&gt;=31,H137&lt;=40),"Senior2",AND(H137&gt;=41,H137&lt;=50),"Master1",AND(H137&gt;=51),"Master2")</f>
        <v xml:space="preserve"> </v>
      </c>
      <c r="J137" s="89"/>
      <c r="K137" s="90"/>
      <c r="L137" s="90"/>
      <c r="M137" s="91"/>
      <c r="N137" s="91"/>
      <c r="O137" s="35"/>
    </row>
    <row r="138" spans="1:15" ht="14.4" customHeight="1" x14ac:dyDescent="0.3">
      <c r="A138" s="21">
        <v>127</v>
      </c>
      <c r="B138" s="42">
        <f>'Affiliate Agreement Form'!$F$41</f>
        <v>0</v>
      </c>
      <c r="C138" s="20">
        <f>'E-Submission Acknowledgement'!$B$26</f>
        <v>0</v>
      </c>
      <c r="D138" s="15">
        <f>'E-Submission Acknowledgement'!$B$32</f>
        <v>0</v>
      </c>
      <c r="E138" s="15">
        <f>'E-Submission Acknowledgement'!$F$32</f>
        <v>0</v>
      </c>
      <c r="F138" s="33"/>
      <c r="G138" s="89"/>
      <c r="H138" s="16">
        <f t="shared" ca="1" si="2"/>
        <v>2024</v>
      </c>
      <c r="I138" s="30" t="str" cm="1">
        <f t="array" aca="1" ref="I138" ca="1">_xlfn.IFS((H138=2024)," ",(H138&lt;=11)," ",AND(H138&gt;=12,H138&lt;=14),"Cadet",AND(H138&gt;=15,H138&lt;=17),"Junior",AND(H138&gt;=18,H138&lt;=30),"Senior1",AND(H138&gt;=31,H138&lt;=40),"Senior2",AND(H138&gt;=41,H138&lt;=50),"Master1",AND(H138&gt;=51),"Master2")</f>
        <v xml:space="preserve"> </v>
      </c>
      <c r="J138" s="89"/>
      <c r="K138" s="90"/>
      <c r="L138" s="90"/>
      <c r="M138" s="91"/>
      <c r="N138" s="91"/>
      <c r="O138" s="35"/>
    </row>
    <row r="139" spans="1:15" ht="14.4" customHeight="1" x14ac:dyDescent="0.3">
      <c r="A139" s="21">
        <v>128</v>
      </c>
      <c r="B139" s="42">
        <f>'Affiliate Agreement Form'!$F$41</f>
        <v>0</v>
      </c>
      <c r="C139" s="20">
        <f>'E-Submission Acknowledgement'!$B$26</f>
        <v>0</v>
      </c>
      <c r="D139" s="15">
        <f>'E-Submission Acknowledgement'!$B$32</f>
        <v>0</v>
      </c>
      <c r="E139" s="15">
        <f>'E-Submission Acknowledgement'!$F$32</f>
        <v>0</v>
      </c>
      <c r="F139" s="33"/>
      <c r="G139" s="89"/>
      <c r="H139" s="16">
        <f t="shared" ca="1" si="2"/>
        <v>2024</v>
      </c>
      <c r="I139" s="30" t="str" cm="1">
        <f t="array" aca="1" ref="I139" ca="1">_xlfn.IFS((H139=2024)," ",(H139&lt;=11)," ",AND(H139&gt;=12,H139&lt;=14),"Cadet",AND(H139&gt;=15,H139&lt;=17),"Junior",AND(H139&gt;=18,H139&lt;=30),"Senior1",AND(H139&gt;=31,H139&lt;=40),"Senior2",AND(H139&gt;=41,H139&lt;=50),"Master1",AND(H139&gt;=51),"Master2")</f>
        <v xml:space="preserve"> </v>
      </c>
      <c r="J139" s="89"/>
      <c r="K139" s="90"/>
      <c r="L139" s="90"/>
      <c r="M139" s="91"/>
      <c r="N139" s="91"/>
      <c r="O139" s="35"/>
    </row>
    <row r="140" spans="1:15" ht="14.4" customHeight="1" x14ac:dyDescent="0.3">
      <c r="A140" s="21">
        <v>129</v>
      </c>
      <c r="B140" s="42">
        <f>'Affiliate Agreement Form'!$F$41</f>
        <v>0</v>
      </c>
      <c r="C140" s="20">
        <f>'E-Submission Acknowledgement'!$B$26</f>
        <v>0</v>
      </c>
      <c r="D140" s="15">
        <f>'E-Submission Acknowledgement'!$B$32</f>
        <v>0</v>
      </c>
      <c r="E140" s="15">
        <f>'E-Submission Acknowledgement'!$F$32</f>
        <v>0</v>
      </c>
      <c r="F140" s="33"/>
      <c r="G140" s="89"/>
      <c r="H140" s="16">
        <f t="shared" ca="1" si="2"/>
        <v>2024</v>
      </c>
      <c r="I140" s="30" t="str" cm="1">
        <f t="array" aca="1" ref="I140" ca="1">_xlfn.IFS((H140=2024)," ",(H140&lt;=11)," ",AND(H140&gt;=12,H140&lt;=14),"Cadet",AND(H140&gt;=15,H140&lt;=17),"Junior",AND(H140&gt;=18,H140&lt;=30),"Senior1",AND(H140&gt;=31,H140&lt;=40),"Senior2",AND(H140&gt;=41,H140&lt;=50),"Master1",AND(H140&gt;=51),"Master2")</f>
        <v xml:space="preserve"> </v>
      </c>
      <c r="J140" s="89"/>
      <c r="K140" s="90"/>
      <c r="L140" s="90"/>
      <c r="M140" s="91"/>
      <c r="N140" s="91"/>
      <c r="O140" s="35"/>
    </row>
    <row r="141" spans="1:15" ht="14.4" customHeight="1" x14ac:dyDescent="0.3">
      <c r="A141" s="21">
        <v>130</v>
      </c>
      <c r="B141" s="42">
        <f>'Affiliate Agreement Form'!$F$41</f>
        <v>0</v>
      </c>
      <c r="C141" s="20">
        <f>'E-Submission Acknowledgement'!$B$26</f>
        <v>0</v>
      </c>
      <c r="D141" s="15">
        <f>'E-Submission Acknowledgement'!$B$32</f>
        <v>0</v>
      </c>
      <c r="E141" s="15">
        <f>'E-Submission Acknowledgement'!$F$32</f>
        <v>0</v>
      </c>
      <c r="F141" s="33"/>
      <c r="G141" s="89"/>
      <c r="H141" s="16">
        <f t="shared" ca="1" si="2"/>
        <v>2024</v>
      </c>
      <c r="I141" s="30" t="str" cm="1">
        <f t="array" aca="1" ref="I141" ca="1">_xlfn.IFS((H141=2024)," ",(H141&lt;=11)," ",AND(H141&gt;=12,H141&lt;=14),"Cadet",AND(H141&gt;=15,H141&lt;=17),"Junior",AND(H141&gt;=18,H141&lt;=30),"Senior1",AND(H141&gt;=31,H141&lt;=40),"Senior2",AND(H141&gt;=41,H141&lt;=50),"Master1",AND(H141&gt;=51),"Master2")</f>
        <v xml:space="preserve"> </v>
      </c>
      <c r="J141" s="89"/>
      <c r="K141" s="90"/>
      <c r="L141" s="90"/>
      <c r="M141" s="91"/>
      <c r="N141" s="91"/>
      <c r="O141" s="35"/>
    </row>
    <row r="142" spans="1:15" ht="14.4" customHeight="1" x14ac:dyDescent="0.3">
      <c r="A142" s="21">
        <v>131</v>
      </c>
      <c r="B142" s="42">
        <f>'Affiliate Agreement Form'!$F$41</f>
        <v>0</v>
      </c>
      <c r="C142" s="20">
        <f>'E-Submission Acknowledgement'!$B$26</f>
        <v>0</v>
      </c>
      <c r="D142" s="15">
        <f>'E-Submission Acknowledgement'!$B$32</f>
        <v>0</v>
      </c>
      <c r="E142" s="15">
        <f>'E-Submission Acknowledgement'!$F$32</f>
        <v>0</v>
      </c>
      <c r="F142" s="33"/>
      <c r="G142" s="89"/>
      <c r="H142" s="16">
        <f t="shared" ca="1" si="2"/>
        <v>2024</v>
      </c>
      <c r="I142" s="30" t="str" cm="1">
        <f t="array" aca="1" ref="I142" ca="1">_xlfn.IFS((H142=2024)," ",(H142&lt;=11)," ",AND(H142&gt;=12,H142&lt;=14),"Cadet",AND(H142&gt;=15,H142&lt;=17),"Junior",AND(H142&gt;=18,H142&lt;=30),"Senior1",AND(H142&gt;=31,H142&lt;=40),"Senior2",AND(H142&gt;=41,H142&lt;=50),"Master1",AND(H142&gt;=51),"Master2")</f>
        <v xml:space="preserve"> </v>
      </c>
      <c r="J142" s="89"/>
      <c r="K142" s="90"/>
      <c r="L142" s="90"/>
      <c r="M142" s="91"/>
      <c r="N142" s="91"/>
      <c r="O142" s="35"/>
    </row>
    <row r="143" spans="1:15" ht="14.4" customHeight="1" x14ac:dyDescent="0.3">
      <c r="A143" s="21">
        <v>132</v>
      </c>
      <c r="B143" s="42">
        <f>'Affiliate Agreement Form'!$F$41</f>
        <v>0</v>
      </c>
      <c r="C143" s="20">
        <f>'E-Submission Acknowledgement'!$B$26</f>
        <v>0</v>
      </c>
      <c r="D143" s="15">
        <f>'E-Submission Acknowledgement'!$B$32</f>
        <v>0</v>
      </c>
      <c r="E143" s="15">
        <f>'E-Submission Acknowledgement'!$F$32</f>
        <v>0</v>
      </c>
      <c r="F143" s="33"/>
      <c r="G143" s="89"/>
      <c r="H143" s="16">
        <f t="shared" ca="1" si="2"/>
        <v>2024</v>
      </c>
      <c r="I143" s="30" t="str" cm="1">
        <f t="array" aca="1" ref="I143" ca="1">_xlfn.IFS((H143=2024)," ",(H143&lt;=11)," ",AND(H143&gt;=12,H143&lt;=14),"Cadet",AND(H143&gt;=15,H143&lt;=17),"Junior",AND(H143&gt;=18,H143&lt;=30),"Senior1",AND(H143&gt;=31,H143&lt;=40),"Senior2",AND(H143&gt;=41,H143&lt;=50),"Master1",AND(H143&gt;=51),"Master2")</f>
        <v xml:space="preserve"> </v>
      </c>
      <c r="J143" s="89"/>
      <c r="K143" s="90"/>
      <c r="L143" s="90"/>
      <c r="M143" s="91"/>
      <c r="N143" s="91"/>
      <c r="O143" s="35"/>
    </row>
    <row r="144" spans="1:15" ht="14.4" customHeight="1" x14ac:dyDescent="0.3">
      <c r="A144" s="21">
        <v>133</v>
      </c>
      <c r="B144" s="42">
        <f>'Affiliate Agreement Form'!$F$41</f>
        <v>0</v>
      </c>
      <c r="C144" s="20">
        <f>'E-Submission Acknowledgement'!$B$26</f>
        <v>0</v>
      </c>
      <c r="D144" s="15">
        <f>'E-Submission Acknowledgement'!$B$32</f>
        <v>0</v>
      </c>
      <c r="E144" s="15">
        <f>'E-Submission Acknowledgement'!$F$32</f>
        <v>0</v>
      </c>
      <c r="F144" s="33"/>
      <c r="G144" s="89"/>
      <c r="H144" s="16">
        <f t="shared" ca="1" si="2"/>
        <v>2024</v>
      </c>
      <c r="I144" s="30" t="str" cm="1">
        <f t="array" aca="1" ref="I144" ca="1">_xlfn.IFS((H144=2024)," ",(H144&lt;=11)," ",AND(H144&gt;=12,H144&lt;=14),"Cadet",AND(H144&gt;=15,H144&lt;=17),"Junior",AND(H144&gt;=18,H144&lt;=30),"Senior1",AND(H144&gt;=31,H144&lt;=40),"Senior2",AND(H144&gt;=41,H144&lt;=50),"Master1",AND(H144&gt;=51),"Master2")</f>
        <v xml:space="preserve"> </v>
      </c>
      <c r="J144" s="89"/>
      <c r="K144" s="90"/>
      <c r="L144" s="90"/>
      <c r="M144" s="91"/>
      <c r="N144" s="91"/>
      <c r="O144" s="35"/>
    </row>
    <row r="145" spans="1:15" ht="14.4" customHeight="1" x14ac:dyDescent="0.3">
      <c r="A145" s="21">
        <v>134</v>
      </c>
      <c r="B145" s="42">
        <f>'Affiliate Agreement Form'!$F$41</f>
        <v>0</v>
      </c>
      <c r="C145" s="20">
        <f>'E-Submission Acknowledgement'!$B$26</f>
        <v>0</v>
      </c>
      <c r="D145" s="15">
        <f>'E-Submission Acknowledgement'!$B$32</f>
        <v>0</v>
      </c>
      <c r="E145" s="15">
        <f>'E-Submission Acknowledgement'!$F$32</f>
        <v>0</v>
      </c>
      <c r="F145" s="33"/>
      <c r="G145" s="89"/>
      <c r="H145" s="16">
        <f t="shared" ca="1" si="2"/>
        <v>2024</v>
      </c>
      <c r="I145" s="30" t="str" cm="1">
        <f t="array" aca="1" ref="I145" ca="1">_xlfn.IFS((H145=2024)," ",(H145&lt;=11)," ",AND(H145&gt;=12,H145&lt;=14),"Cadet",AND(H145&gt;=15,H145&lt;=17),"Junior",AND(H145&gt;=18,H145&lt;=30),"Senior1",AND(H145&gt;=31,H145&lt;=40),"Senior2",AND(H145&gt;=41,H145&lt;=50),"Master1",AND(H145&gt;=51),"Master2")</f>
        <v xml:space="preserve"> </v>
      </c>
      <c r="J145" s="89"/>
      <c r="K145" s="90"/>
      <c r="L145" s="90"/>
      <c r="M145" s="91"/>
      <c r="N145" s="91"/>
      <c r="O145" s="35"/>
    </row>
    <row r="146" spans="1:15" ht="14.4" customHeight="1" x14ac:dyDescent="0.3">
      <c r="A146" s="21">
        <v>135</v>
      </c>
      <c r="B146" s="42">
        <f>'Affiliate Agreement Form'!$F$41</f>
        <v>0</v>
      </c>
      <c r="C146" s="20">
        <f>'E-Submission Acknowledgement'!$B$26</f>
        <v>0</v>
      </c>
      <c r="D146" s="15">
        <f>'E-Submission Acknowledgement'!$B$32</f>
        <v>0</v>
      </c>
      <c r="E146" s="15">
        <f>'E-Submission Acknowledgement'!$F$32</f>
        <v>0</v>
      </c>
      <c r="F146" s="33"/>
      <c r="G146" s="89"/>
      <c r="H146" s="16">
        <f t="shared" ca="1" si="2"/>
        <v>2024</v>
      </c>
      <c r="I146" s="30" t="str" cm="1">
        <f t="array" aca="1" ref="I146" ca="1">_xlfn.IFS((H146=2024)," ",(H146&lt;=11)," ",AND(H146&gt;=12,H146&lt;=14),"Cadet",AND(H146&gt;=15,H146&lt;=17),"Junior",AND(H146&gt;=18,H146&lt;=30),"Senior1",AND(H146&gt;=31,H146&lt;=40),"Senior2",AND(H146&gt;=41,H146&lt;=50),"Master1",AND(H146&gt;=51),"Master2")</f>
        <v xml:space="preserve"> </v>
      </c>
      <c r="J146" s="89"/>
      <c r="K146" s="90"/>
      <c r="L146" s="90"/>
      <c r="M146" s="91"/>
      <c r="N146" s="91"/>
      <c r="O146" s="35"/>
    </row>
    <row r="147" spans="1:15" ht="14.4" customHeight="1" x14ac:dyDescent="0.3">
      <c r="A147" s="21">
        <v>136</v>
      </c>
      <c r="B147" s="42">
        <f>'Affiliate Agreement Form'!$F$41</f>
        <v>0</v>
      </c>
      <c r="C147" s="20">
        <f>'E-Submission Acknowledgement'!$B$26</f>
        <v>0</v>
      </c>
      <c r="D147" s="15">
        <f>'E-Submission Acknowledgement'!$B$32</f>
        <v>0</v>
      </c>
      <c r="E147" s="15">
        <f>'E-Submission Acknowledgement'!$F$32</f>
        <v>0</v>
      </c>
      <c r="F147" s="33"/>
      <c r="G147" s="89"/>
      <c r="H147" s="16">
        <f t="shared" ca="1" si="2"/>
        <v>2024</v>
      </c>
      <c r="I147" s="30" t="str" cm="1">
        <f t="array" aca="1" ref="I147" ca="1">_xlfn.IFS((H147=2024)," ",(H147&lt;=11)," ",AND(H147&gt;=12,H147&lt;=14),"Cadet",AND(H147&gt;=15,H147&lt;=17),"Junior",AND(H147&gt;=18,H147&lt;=30),"Senior1",AND(H147&gt;=31,H147&lt;=40),"Senior2",AND(H147&gt;=41,H147&lt;=50),"Master1",AND(H147&gt;=51),"Master2")</f>
        <v xml:space="preserve"> </v>
      </c>
      <c r="J147" s="89"/>
      <c r="K147" s="90"/>
      <c r="L147" s="90"/>
      <c r="M147" s="91"/>
      <c r="N147" s="91"/>
      <c r="O147" s="35"/>
    </row>
    <row r="148" spans="1:15" ht="14.4" customHeight="1" x14ac:dyDescent="0.3">
      <c r="A148" s="21">
        <v>137</v>
      </c>
      <c r="B148" s="42">
        <f>'Affiliate Agreement Form'!$F$41</f>
        <v>0</v>
      </c>
      <c r="C148" s="20">
        <f>'E-Submission Acknowledgement'!$B$26</f>
        <v>0</v>
      </c>
      <c r="D148" s="15">
        <f>'E-Submission Acknowledgement'!$B$32</f>
        <v>0</v>
      </c>
      <c r="E148" s="15">
        <f>'E-Submission Acknowledgement'!$F$32</f>
        <v>0</v>
      </c>
      <c r="F148" s="33"/>
      <c r="G148" s="89"/>
      <c r="H148" s="16">
        <f t="shared" ca="1" si="2"/>
        <v>2024</v>
      </c>
      <c r="I148" s="30" t="str" cm="1">
        <f t="array" aca="1" ref="I148" ca="1">_xlfn.IFS((H148=2024)," ",(H148&lt;=11)," ",AND(H148&gt;=12,H148&lt;=14),"Cadet",AND(H148&gt;=15,H148&lt;=17),"Junior",AND(H148&gt;=18,H148&lt;=30),"Senior1",AND(H148&gt;=31,H148&lt;=40),"Senior2",AND(H148&gt;=41,H148&lt;=50),"Master1",AND(H148&gt;=51),"Master2")</f>
        <v xml:space="preserve"> </v>
      </c>
      <c r="J148" s="89"/>
      <c r="K148" s="90"/>
      <c r="L148" s="90"/>
      <c r="M148" s="91"/>
      <c r="N148" s="91"/>
      <c r="O148" s="35"/>
    </row>
    <row r="149" spans="1:15" ht="14.4" customHeight="1" x14ac:dyDescent="0.3">
      <c r="A149" s="21">
        <v>138</v>
      </c>
      <c r="B149" s="42">
        <f>'Affiliate Agreement Form'!$F$41</f>
        <v>0</v>
      </c>
      <c r="C149" s="20">
        <f>'E-Submission Acknowledgement'!$B$26</f>
        <v>0</v>
      </c>
      <c r="D149" s="15">
        <f>'E-Submission Acknowledgement'!$B$32</f>
        <v>0</v>
      </c>
      <c r="E149" s="15">
        <f>'E-Submission Acknowledgement'!$F$32</f>
        <v>0</v>
      </c>
      <c r="F149" s="33"/>
      <c r="G149" s="89"/>
      <c r="H149" s="16">
        <f t="shared" ca="1" si="2"/>
        <v>2024</v>
      </c>
      <c r="I149" s="30" t="str" cm="1">
        <f t="array" aca="1" ref="I149" ca="1">_xlfn.IFS((H149=2024)," ",(H149&lt;=11)," ",AND(H149&gt;=12,H149&lt;=14),"Cadet",AND(H149&gt;=15,H149&lt;=17),"Junior",AND(H149&gt;=18,H149&lt;=30),"Senior1",AND(H149&gt;=31,H149&lt;=40),"Senior2",AND(H149&gt;=41,H149&lt;=50),"Master1",AND(H149&gt;=51),"Master2")</f>
        <v xml:space="preserve"> </v>
      </c>
      <c r="J149" s="89"/>
      <c r="K149" s="90"/>
      <c r="L149" s="90"/>
      <c r="M149" s="91"/>
      <c r="N149" s="91"/>
      <c r="O149" s="35"/>
    </row>
    <row r="150" spans="1:15" ht="14.4" customHeight="1" x14ac:dyDescent="0.3">
      <c r="A150" s="21">
        <v>139</v>
      </c>
      <c r="B150" s="42">
        <f>'Affiliate Agreement Form'!$F$41</f>
        <v>0</v>
      </c>
      <c r="C150" s="20">
        <f>'E-Submission Acknowledgement'!$B$26</f>
        <v>0</v>
      </c>
      <c r="D150" s="15">
        <f>'E-Submission Acknowledgement'!$B$32</f>
        <v>0</v>
      </c>
      <c r="E150" s="15">
        <f>'E-Submission Acknowledgement'!$F$32</f>
        <v>0</v>
      </c>
      <c r="F150" s="33"/>
      <c r="G150" s="89"/>
      <c r="H150" s="16">
        <f t="shared" ca="1" si="2"/>
        <v>2024</v>
      </c>
      <c r="I150" s="30" t="str" cm="1">
        <f t="array" aca="1" ref="I150" ca="1">_xlfn.IFS((H150=2024)," ",(H150&lt;=11)," ",AND(H150&gt;=12,H150&lt;=14),"Cadet",AND(H150&gt;=15,H150&lt;=17),"Junior",AND(H150&gt;=18,H150&lt;=30),"Senior1",AND(H150&gt;=31,H150&lt;=40),"Senior2",AND(H150&gt;=41,H150&lt;=50),"Master1",AND(H150&gt;=51),"Master2")</f>
        <v xml:space="preserve"> </v>
      </c>
      <c r="J150" s="89"/>
      <c r="K150" s="90"/>
      <c r="L150" s="90"/>
      <c r="M150" s="91"/>
      <c r="N150" s="91"/>
      <c r="O150" s="35"/>
    </row>
    <row r="151" spans="1:15" ht="14.4" customHeight="1" x14ac:dyDescent="0.3">
      <c r="A151" s="21">
        <v>140</v>
      </c>
      <c r="B151" s="42">
        <f>'Affiliate Agreement Form'!$F$41</f>
        <v>0</v>
      </c>
      <c r="C151" s="20">
        <f>'E-Submission Acknowledgement'!$B$26</f>
        <v>0</v>
      </c>
      <c r="D151" s="15">
        <f>'E-Submission Acknowledgement'!$B$32</f>
        <v>0</v>
      </c>
      <c r="E151" s="15">
        <f>'E-Submission Acknowledgement'!$F$32</f>
        <v>0</v>
      </c>
      <c r="F151" s="33"/>
      <c r="G151" s="89"/>
      <c r="H151" s="16">
        <f t="shared" ca="1" si="2"/>
        <v>2024</v>
      </c>
      <c r="I151" s="30" t="str" cm="1">
        <f t="array" aca="1" ref="I151" ca="1">_xlfn.IFS((H151=2024)," ",(H151&lt;=11)," ",AND(H151&gt;=12,H151&lt;=14),"Cadet",AND(H151&gt;=15,H151&lt;=17),"Junior",AND(H151&gt;=18,H151&lt;=30),"Senior1",AND(H151&gt;=31,H151&lt;=40),"Senior2",AND(H151&gt;=41,H151&lt;=50),"Master1",AND(H151&gt;=51),"Master2")</f>
        <v xml:space="preserve"> </v>
      </c>
      <c r="J151" s="89"/>
      <c r="K151" s="90"/>
      <c r="L151" s="90"/>
      <c r="M151" s="91"/>
      <c r="N151" s="91"/>
      <c r="O151" s="35"/>
    </row>
    <row r="152" spans="1:15" ht="14.4" customHeight="1" x14ac:dyDescent="0.3">
      <c r="A152" s="21">
        <v>141</v>
      </c>
      <c r="B152" s="42">
        <f>'Affiliate Agreement Form'!$F$41</f>
        <v>0</v>
      </c>
      <c r="C152" s="20">
        <f>'E-Submission Acknowledgement'!$B$26</f>
        <v>0</v>
      </c>
      <c r="D152" s="15">
        <f>'E-Submission Acknowledgement'!$B$32</f>
        <v>0</v>
      </c>
      <c r="E152" s="15">
        <f>'E-Submission Acknowledgement'!$F$32</f>
        <v>0</v>
      </c>
      <c r="F152" s="33"/>
      <c r="G152" s="89"/>
      <c r="H152" s="16">
        <f t="shared" ca="1" si="2"/>
        <v>2024</v>
      </c>
      <c r="I152" s="30" t="str" cm="1">
        <f t="array" aca="1" ref="I152" ca="1">_xlfn.IFS((H152=2024)," ",(H152&lt;=11)," ",AND(H152&gt;=12,H152&lt;=14),"Cadet",AND(H152&gt;=15,H152&lt;=17),"Junior",AND(H152&gt;=18,H152&lt;=30),"Senior1",AND(H152&gt;=31,H152&lt;=40),"Senior2",AND(H152&gt;=41,H152&lt;=50),"Master1",AND(H152&gt;=51),"Master2")</f>
        <v xml:space="preserve"> </v>
      </c>
      <c r="J152" s="89"/>
      <c r="K152" s="90"/>
      <c r="L152" s="90"/>
      <c r="M152" s="91"/>
      <c r="N152" s="91"/>
      <c r="O152" s="35"/>
    </row>
    <row r="153" spans="1:15" ht="14.4" customHeight="1" x14ac:dyDescent="0.3">
      <c r="A153" s="21">
        <v>142</v>
      </c>
      <c r="B153" s="42">
        <f>'Affiliate Agreement Form'!$F$41</f>
        <v>0</v>
      </c>
      <c r="C153" s="20">
        <f>'E-Submission Acknowledgement'!$B$26</f>
        <v>0</v>
      </c>
      <c r="D153" s="15">
        <f>'E-Submission Acknowledgement'!$B$32</f>
        <v>0</v>
      </c>
      <c r="E153" s="15">
        <f>'E-Submission Acknowledgement'!$F$32</f>
        <v>0</v>
      </c>
      <c r="F153" s="33"/>
      <c r="G153" s="89"/>
      <c r="H153" s="16">
        <f t="shared" ca="1" si="2"/>
        <v>2024</v>
      </c>
      <c r="I153" s="30" t="str" cm="1">
        <f t="array" aca="1" ref="I153" ca="1">_xlfn.IFS((H153=2024)," ",(H153&lt;=11)," ",AND(H153&gt;=12,H153&lt;=14),"Cadet",AND(H153&gt;=15,H153&lt;=17),"Junior",AND(H153&gt;=18,H153&lt;=30),"Senior1",AND(H153&gt;=31,H153&lt;=40),"Senior2",AND(H153&gt;=41,H153&lt;=50),"Master1",AND(H153&gt;=51),"Master2")</f>
        <v xml:space="preserve"> </v>
      </c>
      <c r="J153" s="89"/>
      <c r="K153" s="90"/>
      <c r="L153" s="90"/>
      <c r="M153" s="91"/>
      <c r="N153" s="91"/>
      <c r="O153" s="35"/>
    </row>
    <row r="154" spans="1:15" ht="14.4" customHeight="1" x14ac:dyDescent="0.3">
      <c r="A154" s="21">
        <v>143</v>
      </c>
      <c r="B154" s="42">
        <f>'Affiliate Agreement Form'!$F$41</f>
        <v>0</v>
      </c>
      <c r="C154" s="20">
        <f>'E-Submission Acknowledgement'!$B$26</f>
        <v>0</v>
      </c>
      <c r="D154" s="15">
        <f>'E-Submission Acknowledgement'!$B$32</f>
        <v>0</v>
      </c>
      <c r="E154" s="15">
        <f>'E-Submission Acknowledgement'!$F$32</f>
        <v>0</v>
      </c>
      <c r="F154" s="33"/>
      <c r="G154" s="89"/>
      <c r="H154" s="16">
        <f t="shared" ca="1" si="2"/>
        <v>2024</v>
      </c>
      <c r="I154" s="30" t="str" cm="1">
        <f t="array" aca="1" ref="I154" ca="1">_xlfn.IFS((H154=2024)," ",(H154&lt;=11)," ",AND(H154&gt;=12,H154&lt;=14),"Cadet",AND(H154&gt;=15,H154&lt;=17),"Junior",AND(H154&gt;=18,H154&lt;=30),"Senior1",AND(H154&gt;=31,H154&lt;=40),"Senior2",AND(H154&gt;=41,H154&lt;=50),"Master1",AND(H154&gt;=51),"Master2")</f>
        <v xml:space="preserve"> </v>
      </c>
      <c r="J154" s="89"/>
      <c r="K154" s="90"/>
      <c r="L154" s="90"/>
      <c r="M154" s="91"/>
      <c r="N154" s="91"/>
      <c r="O154" s="35"/>
    </row>
    <row r="155" spans="1:15" ht="14.4" customHeight="1" x14ac:dyDescent="0.3">
      <c r="A155" s="21">
        <v>144</v>
      </c>
      <c r="B155" s="42">
        <f>'Affiliate Agreement Form'!$F$41</f>
        <v>0</v>
      </c>
      <c r="C155" s="20">
        <f>'E-Submission Acknowledgement'!$B$26</f>
        <v>0</v>
      </c>
      <c r="D155" s="15">
        <f>'E-Submission Acknowledgement'!$B$32</f>
        <v>0</v>
      </c>
      <c r="E155" s="15">
        <f>'E-Submission Acknowledgement'!$F$32</f>
        <v>0</v>
      </c>
      <c r="F155" s="33"/>
      <c r="G155" s="89"/>
      <c r="H155" s="16">
        <f t="shared" ca="1" si="2"/>
        <v>2024</v>
      </c>
      <c r="I155" s="30" t="str" cm="1">
        <f t="array" aca="1" ref="I155" ca="1">_xlfn.IFS((H155=2024)," ",(H155&lt;=11)," ",AND(H155&gt;=12,H155&lt;=14),"Cadet",AND(H155&gt;=15,H155&lt;=17),"Junior",AND(H155&gt;=18,H155&lt;=30),"Senior1",AND(H155&gt;=31,H155&lt;=40),"Senior2",AND(H155&gt;=41,H155&lt;=50),"Master1",AND(H155&gt;=51),"Master2")</f>
        <v xml:space="preserve"> </v>
      </c>
      <c r="J155" s="89"/>
      <c r="K155" s="90"/>
      <c r="L155" s="90"/>
      <c r="M155" s="91"/>
      <c r="N155" s="91"/>
      <c r="O155" s="35"/>
    </row>
    <row r="156" spans="1:15" ht="14.4" customHeight="1" x14ac:dyDescent="0.3">
      <c r="A156" s="21">
        <v>145</v>
      </c>
      <c r="B156" s="42">
        <f>'Affiliate Agreement Form'!$F$41</f>
        <v>0</v>
      </c>
      <c r="C156" s="20">
        <f>'E-Submission Acknowledgement'!$B$26</f>
        <v>0</v>
      </c>
      <c r="D156" s="15">
        <f>'E-Submission Acknowledgement'!$B$32</f>
        <v>0</v>
      </c>
      <c r="E156" s="15">
        <f>'E-Submission Acknowledgement'!$F$32</f>
        <v>0</v>
      </c>
      <c r="F156" s="33"/>
      <c r="G156" s="89"/>
      <c r="H156" s="16">
        <f t="shared" ca="1" si="2"/>
        <v>2024</v>
      </c>
      <c r="I156" s="30" t="str" cm="1">
        <f t="array" aca="1" ref="I156" ca="1">_xlfn.IFS((H156=2024)," ",(H156&lt;=11)," ",AND(H156&gt;=12,H156&lt;=14),"Cadet",AND(H156&gt;=15,H156&lt;=17),"Junior",AND(H156&gt;=18,H156&lt;=30),"Senior1",AND(H156&gt;=31,H156&lt;=40),"Senior2",AND(H156&gt;=41,H156&lt;=50),"Master1",AND(H156&gt;=51),"Master2")</f>
        <v xml:space="preserve"> </v>
      </c>
      <c r="J156" s="89"/>
      <c r="K156" s="90"/>
      <c r="L156" s="90"/>
      <c r="M156" s="91"/>
      <c r="N156" s="91"/>
      <c r="O156" s="35"/>
    </row>
    <row r="157" spans="1:15" ht="14.4" customHeight="1" x14ac:dyDescent="0.3">
      <c r="A157" s="21">
        <v>146</v>
      </c>
      <c r="B157" s="42">
        <f>'Affiliate Agreement Form'!$F$41</f>
        <v>0</v>
      </c>
      <c r="C157" s="20">
        <f>'E-Submission Acknowledgement'!$B$26</f>
        <v>0</v>
      </c>
      <c r="D157" s="15">
        <f>'E-Submission Acknowledgement'!$B$32</f>
        <v>0</v>
      </c>
      <c r="E157" s="15">
        <f>'E-Submission Acknowledgement'!$F$32</f>
        <v>0</v>
      </c>
      <c r="F157" s="33"/>
      <c r="G157" s="89"/>
      <c r="H157" s="16">
        <f t="shared" ca="1" si="2"/>
        <v>2024</v>
      </c>
      <c r="I157" s="30" t="str" cm="1">
        <f t="array" aca="1" ref="I157" ca="1">_xlfn.IFS((H157=2024)," ",(H157&lt;=11)," ",AND(H157&gt;=12,H157&lt;=14),"Cadet",AND(H157&gt;=15,H157&lt;=17),"Junior",AND(H157&gt;=18,H157&lt;=30),"Senior1",AND(H157&gt;=31,H157&lt;=40),"Senior2",AND(H157&gt;=41,H157&lt;=50),"Master1",AND(H157&gt;=51),"Master2")</f>
        <v xml:space="preserve"> </v>
      </c>
      <c r="J157" s="89"/>
      <c r="K157" s="90"/>
      <c r="L157" s="90"/>
      <c r="M157" s="91"/>
      <c r="N157" s="91"/>
      <c r="O157" s="35"/>
    </row>
    <row r="158" spans="1:15" ht="14.4" customHeight="1" x14ac:dyDescent="0.3">
      <c r="A158" s="21">
        <v>147</v>
      </c>
      <c r="B158" s="42">
        <f>'Affiliate Agreement Form'!$F$41</f>
        <v>0</v>
      </c>
      <c r="C158" s="20">
        <f>'E-Submission Acknowledgement'!$B$26</f>
        <v>0</v>
      </c>
      <c r="D158" s="15">
        <f>'E-Submission Acknowledgement'!$B$32</f>
        <v>0</v>
      </c>
      <c r="E158" s="15">
        <f>'E-Submission Acknowledgement'!$F$32</f>
        <v>0</v>
      </c>
      <c r="F158" s="33"/>
      <c r="G158" s="89"/>
      <c r="H158" s="16">
        <f t="shared" ca="1" si="2"/>
        <v>2024</v>
      </c>
      <c r="I158" s="30" t="str" cm="1">
        <f t="array" aca="1" ref="I158" ca="1">_xlfn.IFS((H158=2024)," ",(H158&lt;=11)," ",AND(H158&gt;=12,H158&lt;=14),"Cadet",AND(H158&gt;=15,H158&lt;=17),"Junior",AND(H158&gt;=18,H158&lt;=30),"Senior1",AND(H158&gt;=31,H158&lt;=40),"Senior2",AND(H158&gt;=41,H158&lt;=50),"Master1",AND(H158&gt;=51),"Master2")</f>
        <v xml:space="preserve"> </v>
      </c>
      <c r="J158" s="89"/>
      <c r="K158" s="90"/>
      <c r="L158" s="90"/>
      <c r="M158" s="91"/>
      <c r="N158" s="91"/>
      <c r="O158" s="35"/>
    </row>
    <row r="159" spans="1:15" ht="14.4" customHeight="1" x14ac:dyDescent="0.3">
      <c r="A159" s="21">
        <v>148</v>
      </c>
      <c r="B159" s="42">
        <f>'Affiliate Agreement Form'!$F$41</f>
        <v>0</v>
      </c>
      <c r="C159" s="20">
        <f>'E-Submission Acknowledgement'!$B$26</f>
        <v>0</v>
      </c>
      <c r="D159" s="15">
        <f>'E-Submission Acknowledgement'!$B$32</f>
        <v>0</v>
      </c>
      <c r="E159" s="15">
        <f>'E-Submission Acknowledgement'!$F$32</f>
        <v>0</v>
      </c>
      <c r="F159" s="33"/>
      <c r="G159" s="89"/>
      <c r="H159" s="16">
        <f t="shared" ca="1" si="2"/>
        <v>2024</v>
      </c>
      <c r="I159" s="30" t="str" cm="1">
        <f t="array" aca="1" ref="I159" ca="1">_xlfn.IFS((H159=2024)," ",(H159&lt;=11)," ",AND(H159&gt;=12,H159&lt;=14),"Cadet",AND(H159&gt;=15,H159&lt;=17),"Junior",AND(H159&gt;=18,H159&lt;=30),"Senior1",AND(H159&gt;=31,H159&lt;=40),"Senior2",AND(H159&gt;=41,H159&lt;=50),"Master1",AND(H159&gt;=51),"Master2")</f>
        <v xml:space="preserve"> </v>
      </c>
      <c r="J159" s="89"/>
      <c r="K159" s="90"/>
      <c r="L159" s="90"/>
      <c r="M159" s="91"/>
      <c r="N159" s="91"/>
      <c r="O159" s="35"/>
    </row>
    <row r="160" spans="1:15" ht="14.4" customHeight="1" x14ac:dyDescent="0.3">
      <c r="A160" s="21">
        <v>149</v>
      </c>
      <c r="B160" s="42">
        <f>'Affiliate Agreement Form'!$F$41</f>
        <v>0</v>
      </c>
      <c r="C160" s="20">
        <f>'E-Submission Acknowledgement'!$B$26</f>
        <v>0</v>
      </c>
      <c r="D160" s="15">
        <f>'E-Submission Acknowledgement'!$B$32</f>
        <v>0</v>
      </c>
      <c r="E160" s="15">
        <f>'E-Submission Acknowledgement'!$F$32</f>
        <v>0</v>
      </c>
      <c r="F160" s="33"/>
      <c r="G160" s="89"/>
      <c r="H160" s="16">
        <f t="shared" ca="1" si="2"/>
        <v>2024</v>
      </c>
      <c r="I160" s="30" t="str" cm="1">
        <f t="array" aca="1" ref="I160" ca="1">_xlfn.IFS((H160=2024)," ",(H160&lt;=11)," ",AND(H160&gt;=12,H160&lt;=14),"Cadet",AND(H160&gt;=15,H160&lt;=17),"Junior",AND(H160&gt;=18,H160&lt;=30),"Senior1",AND(H160&gt;=31,H160&lt;=40),"Senior2",AND(H160&gt;=41,H160&lt;=50),"Master1",AND(H160&gt;=51),"Master2")</f>
        <v xml:space="preserve"> </v>
      </c>
      <c r="J160" s="89"/>
      <c r="K160" s="90"/>
      <c r="L160" s="90"/>
      <c r="M160" s="91"/>
      <c r="N160" s="91"/>
      <c r="O160" s="35"/>
    </row>
    <row r="161" spans="1:15" ht="14.4" customHeight="1" x14ac:dyDescent="0.3">
      <c r="A161" s="21">
        <v>150</v>
      </c>
      <c r="B161" s="42">
        <f>'Affiliate Agreement Form'!$F$41</f>
        <v>0</v>
      </c>
      <c r="C161" s="20">
        <f>'E-Submission Acknowledgement'!$B$26</f>
        <v>0</v>
      </c>
      <c r="D161" s="15">
        <f>'E-Submission Acknowledgement'!$B$32</f>
        <v>0</v>
      </c>
      <c r="E161" s="15">
        <f>'E-Submission Acknowledgement'!$F$32</f>
        <v>0</v>
      </c>
      <c r="F161" s="33"/>
      <c r="G161" s="89"/>
      <c r="H161" s="16">
        <f t="shared" ca="1" si="2"/>
        <v>2024</v>
      </c>
      <c r="I161" s="30" t="str" cm="1">
        <f t="array" aca="1" ref="I161" ca="1">_xlfn.IFS((H161=2024)," ",(H161&lt;=11)," ",AND(H161&gt;=12,H161&lt;=14),"Cadet",AND(H161&gt;=15,H161&lt;=17),"Junior",AND(H161&gt;=18,H161&lt;=30),"Senior1",AND(H161&gt;=31,H161&lt;=40),"Senior2",AND(H161&gt;=41,H161&lt;=50),"Master1",AND(H161&gt;=51),"Master2")</f>
        <v xml:space="preserve"> </v>
      </c>
      <c r="J161" s="89"/>
      <c r="K161" s="90"/>
      <c r="L161" s="90"/>
      <c r="M161" s="91"/>
      <c r="N161" s="91"/>
      <c r="O161" s="35"/>
    </row>
    <row r="162" spans="1:15" ht="14.4" customHeight="1" x14ac:dyDescent="0.3">
      <c r="A162" s="21">
        <v>151</v>
      </c>
      <c r="B162" s="42">
        <f>'Affiliate Agreement Form'!$F$41</f>
        <v>0</v>
      </c>
      <c r="C162" s="20">
        <f>'E-Submission Acknowledgement'!$B$26</f>
        <v>0</v>
      </c>
      <c r="D162" s="15">
        <f>'E-Submission Acknowledgement'!$B$32</f>
        <v>0</v>
      </c>
      <c r="E162" s="15">
        <f>'E-Submission Acknowledgement'!$F$32</f>
        <v>0</v>
      </c>
      <c r="F162" s="33"/>
      <c r="G162" s="89"/>
      <c r="H162" s="16">
        <f t="shared" ca="1" si="2"/>
        <v>2024</v>
      </c>
      <c r="I162" s="30" t="str" cm="1">
        <f t="array" aca="1" ref="I162" ca="1">_xlfn.IFS((H162=2024)," ",(H162&lt;=11)," ",AND(H162&gt;=12,H162&lt;=14),"Cadet",AND(H162&gt;=15,H162&lt;=17),"Junior",AND(H162&gt;=18,H162&lt;=30),"Senior1",AND(H162&gt;=31,H162&lt;=40),"Senior2",AND(H162&gt;=41,H162&lt;=50),"Master1",AND(H162&gt;=51),"Master2")</f>
        <v xml:space="preserve"> </v>
      </c>
      <c r="J162" s="89"/>
      <c r="K162" s="90"/>
      <c r="L162" s="90"/>
      <c r="M162" s="91"/>
      <c r="N162" s="91"/>
      <c r="O162" s="35"/>
    </row>
    <row r="163" spans="1:15" ht="14.4" customHeight="1" x14ac:dyDescent="0.3">
      <c r="A163" s="21">
        <v>152</v>
      </c>
      <c r="B163" s="42">
        <f>'Affiliate Agreement Form'!$F$41</f>
        <v>0</v>
      </c>
      <c r="C163" s="20">
        <f>'E-Submission Acknowledgement'!$B$26</f>
        <v>0</v>
      </c>
      <c r="D163" s="15">
        <f>'E-Submission Acknowledgement'!$B$32</f>
        <v>0</v>
      </c>
      <c r="E163" s="15">
        <f>'E-Submission Acknowledgement'!$F$32</f>
        <v>0</v>
      </c>
      <c r="F163" s="33"/>
      <c r="G163" s="89"/>
      <c r="H163" s="16">
        <f t="shared" ca="1" si="2"/>
        <v>2024</v>
      </c>
      <c r="I163" s="30" t="str" cm="1">
        <f t="array" aca="1" ref="I163" ca="1">_xlfn.IFS((H163=2024)," ",(H163&lt;=11)," ",AND(H163&gt;=12,H163&lt;=14),"Cadet",AND(H163&gt;=15,H163&lt;=17),"Junior",AND(H163&gt;=18,H163&lt;=30),"Senior1",AND(H163&gt;=31,H163&lt;=40),"Senior2",AND(H163&gt;=41,H163&lt;=50),"Master1",AND(H163&gt;=51),"Master2")</f>
        <v xml:space="preserve"> </v>
      </c>
      <c r="J163" s="89"/>
      <c r="K163" s="90"/>
      <c r="L163" s="90"/>
      <c r="M163" s="91"/>
      <c r="N163" s="91"/>
      <c r="O163" s="35"/>
    </row>
    <row r="164" spans="1:15" ht="14.4" customHeight="1" x14ac:dyDescent="0.3">
      <c r="A164" s="21">
        <v>153</v>
      </c>
      <c r="B164" s="42">
        <f>'Affiliate Agreement Form'!$F$41</f>
        <v>0</v>
      </c>
      <c r="C164" s="20">
        <f>'E-Submission Acknowledgement'!$B$26</f>
        <v>0</v>
      </c>
      <c r="D164" s="15">
        <f>'E-Submission Acknowledgement'!$B$32</f>
        <v>0</v>
      </c>
      <c r="E164" s="15">
        <f>'E-Submission Acknowledgement'!$F$32</f>
        <v>0</v>
      </c>
      <c r="F164" s="33"/>
      <c r="G164" s="89"/>
      <c r="H164" s="16">
        <f t="shared" ca="1" si="2"/>
        <v>2024</v>
      </c>
      <c r="I164" s="30" t="str" cm="1">
        <f t="array" aca="1" ref="I164" ca="1">_xlfn.IFS((H164=2024)," ",(H164&lt;=11)," ",AND(H164&gt;=12,H164&lt;=14),"Cadet",AND(H164&gt;=15,H164&lt;=17),"Junior",AND(H164&gt;=18,H164&lt;=30),"Senior1",AND(H164&gt;=31,H164&lt;=40),"Senior2",AND(H164&gt;=41,H164&lt;=50),"Master1",AND(H164&gt;=51),"Master2")</f>
        <v xml:space="preserve"> </v>
      </c>
      <c r="J164" s="89"/>
      <c r="K164" s="90"/>
      <c r="L164" s="90"/>
      <c r="M164" s="91"/>
      <c r="N164" s="91"/>
      <c r="O164" s="35"/>
    </row>
    <row r="165" spans="1:15" ht="14.4" customHeight="1" x14ac:dyDescent="0.3">
      <c r="A165" s="21">
        <v>154</v>
      </c>
      <c r="B165" s="42">
        <f>'Affiliate Agreement Form'!$F$41</f>
        <v>0</v>
      </c>
      <c r="C165" s="20">
        <f>'E-Submission Acknowledgement'!$B$26</f>
        <v>0</v>
      </c>
      <c r="D165" s="15">
        <f>'E-Submission Acknowledgement'!$B$32</f>
        <v>0</v>
      </c>
      <c r="E165" s="15">
        <f>'E-Submission Acknowledgement'!$F$32</f>
        <v>0</v>
      </c>
      <c r="F165" s="33"/>
      <c r="G165" s="89"/>
      <c r="H165" s="16">
        <f t="shared" ca="1" si="2"/>
        <v>2024</v>
      </c>
      <c r="I165" s="30" t="str" cm="1">
        <f t="array" aca="1" ref="I165" ca="1">_xlfn.IFS((H165=2024)," ",(H165&lt;=11)," ",AND(H165&gt;=12,H165&lt;=14),"Cadet",AND(H165&gt;=15,H165&lt;=17),"Junior",AND(H165&gt;=18,H165&lt;=30),"Senior1",AND(H165&gt;=31,H165&lt;=40),"Senior2",AND(H165&gt;=41,H165&lt;=50),"Master1",AND(H165&gt;=51),"Master2")</f>
        <v xml:space="preserve"> </v>
      </c>
      <c r="J165" s="89"/>
      <c r="K165" s="90"/>
      <c r="L165" s="90"/>
      <c r="M165" s="91"/>
      <c r="N165" s="91"/>
      <c r="O165" s="35"/>
    </row>
    <row r="166" spans="1:15" ht="14.4" customHeight="1" x14ac:dyDescent="0.3">
      <c r="A166" s="21">
        <v>155</v>
      </c>
      <c r="B166" s="42">
        <f>'Affiliate Agreement Form'!$F$41</f>
        <v>0</v>
      </c>
      <c r="C166" s="20">
        <f>'E-Submission Acknowledgement'!$B$26</f>
        <v>0</v>
      </c>
      <c r="D166" s="15">
        <f>'E-Submission Acknowledgement'!$B$32</f>
        <v>0</v>
      </c>
      <c r="E166" s="15">
        <f>'E-Submission Acknowledgement'!$F$32</f>
        <v>0</v>
      </c>
      <c r="F166" s="33"/>
      <c r="G166" s="89"/>
      <c r="H166" s="16">
        <f t="shared" ca="1" si="2"/>
        <v>2024</v>
      </c>
      <c r="I166" s="30" t="str" cm="1">
        <f t="array" aca="1" ref="I166" ca="1">_xlfn.IFS((H166=2024)," ",(H166&lt;=11)," ",AND(H166&gt;=12,H166&lt;=14),"Cadet",AND(H166&gt;=15,H166&lt;=17),"Junior",AND(H166&gt;=18,H166&lt;=30),"Senior1",AND(H166&gt;=31,H166&lt;=40),"Senior2",AND(H166&gt;=41,H166&lt;=50),"Master1",AND(H166&gt;=51),"Master2")</f>
        <v xml:space="preserve"> </v>
      </c>
      <c r="J166" s="89"/>
      <c r="K166" s="90"/>
      <c r="L166" s="90"/>
      <c r="M166" s="91"/>
      <c r="N166" s="91"/>
      <c r="O166" s="35"/>
    </row>
    <row r="167" spans="1:15" ht="14.4" customHeight="1" x14ac:dyDescent="0.3">
      <c r="A167" s="21">
        <v>156</v>
      </c>
      <c r="B167" s="42">
        <f>'Affiliate Agreement Form'!$F$41</f>
        <v>0</v>
      </c>
      <c r="C167" s="20">
        <f>'E-Submission Acknowledgement'!$B$26</f>
        <v>0</v>
      </c>
      <c r="D167" s="15">
        <f>'E-Submission Acknowledgement'!$B$32</f>
        <v>0</v>
      </c>
      <c r="E167" s="15">
        <f>'E-Submission Acknowledgement'!$F$32</f>
        <v>0</v>
      </c>
      <c r="F167" s="33"/>
      <c r="G167" s="89"/>
      <c r="H167" s="16">
        <f t="shared" ca="1" si="2"/>
        <v>2024</v>
      </c>
      <c r="I167" s="30" t="str" cm="1">
        <f t="array" aca="1" ref="I167" ca="1">_xlfn.IFS((H167=2024)," ",(H167&lt;=11)," ",AND(H167&gt;=12,H167&lt;=14),"Cadet",AND(H167&gt;=15,H167&lt;=17),"Junior",AND(H167&gt;=18,H167&lt;=30),"Senior1",AND(H167&gt;=31,H167&lt;=40),"Senior2",AND(H167&gt;=41,H167&lt;=50),"Master1",AND(H167&gt;=51),"Master2")</f>
        <v xml:space="preserve"> </v>
      </c>
      <c r="J167" s="89"/>
      <c r="K167" s="90"/>
      <c r="L167" s="90"/>
      <c r="M167" s="91"/>
      <c r="N167" s="91"/>
      <c r="O167" s="35"/>
    </row>
    <row r="168" spans="1:15" ht="14.4" customHeight="1" x14ac:dyDescent="0.3">
      <c r="A168" s="21">
        <v>157</v>
      </c>
      <c r="B168" s="42">
        <f>'Affiliate Agreement Form'!$F$41</f>
        <v>0</v>
      </c>
      <c r="C168" s="20">
        <f>'E-Submission Acknowledgement'!$B$26</f>
        <v>0</v>
      </c>
      <c r="D168" s="15">
        <f>'E-Submission Acknowledgement'!$B$32</f>
        <v>0</v>
      </c>
      <c r="E168" s="15">
        <f>'E-Submission Acknowledgement'!$F$32</f>
        <v>0</v>
      </c>
      <c r="F168" s="33"/>
      <c r="G168" s="89"/>
      <c r="H168" s="16">
        <f t="shared" ca="1" si="2"/>
        <v>2024</v>
      </c>
      <c r="I168" s="30" t="str" cm="1">
        <f t="array" aca="1" ref="I168" ca="1">_xlfn.IFS((H168=2024)," ",(H168&lt;=11)," ",AND(H168&gt;=12,H168&lt;=14),"Cadet",AND(H168&gt;=15,H168&lt;=17),"Junior",AND(H168&gt;=18,H168&lt;=30),"Senior1",AND(H168&gt;=31,H168&lt;=40),"Senior2",AND(H168&gt;=41,H168&lt;=50),"Master1",AND(H168&gt;=51),"Master2")</f>
        <v xml:space="preserve"> </v>
      </c>
      <c r="J168" s="89"/>
      <c r="K168" s="90"/>
      <c r="L168" s="90"/>
      <c r="M168" s="91"/>
      <c r="N168" s="91"/>
      <c r="O168" s="35"/>
    </row>
    <row r="169" spans="1:15" ht="14.4" customHeight="1" x14ac:dyDescent="0.3">
      <c r="A169" s="21">
        <v>158</v>
      </c>
      <c r="B169" s="42">
        <f>'Affiliate Agreement Form'!$F$41</f>
        <v>0</v>
      </c>
      <c r="C169" s="20">
        <f>'E-Submission Acknowledgement'!$B$26</f>
        <v>0</v>
      </c>
      <c r="D169" s="15">
        <f>'E-Submission Acknowledgement'!$B$32</f>
        <v>0</v>
      </c>
      <c r="E169" s="15">
        <f>'E-Submission Acknowledgement'!$F$32</f>
        <v>0</v>
      </c>
      <c r="F169" s="33"/>
      <c r="G169" s="89"/>
      <c r="H169" s="16">
        <f t="shared" ca="1" si="2"/>
        <v>2024</v>
      </c>
      <c r="I169" s="30" t="str" cm="1">
        <f t="array" aca="1" ref="I169" ca="1">_xlfn.IFS((H169=2024)," ",(H169&lt;=11)," ",AND(H169&gt;=12,H169&lt;=14),"Cadet",AND(H169&gt;=15,H169&lt;=17),"Junior",AND(H169&gt;=18,H169&lt;=30),"Senior1",AND(H169&gt;=31,H169&lt;=40),"Senior2",AND(H169&gt;=41,H169&lt;=50),"Master1",AND(H169&gt;=51),"Master2")</f>
        <v xml:space="preserve"> </v>
      </c>
      <c r="J169" s="89"/>
      <c r="K169" s="90"/>
      <c r="L169" s="90"/>
      <c r="M169" s="91"/>
      <c r="N169" s="91"/>
      <c r="O169" s="35"/>
    </row>
    <row r="170" spans="1:15" ht="14.4" customHeight="1" x14ac:dyDescent="0.3">
      <c r="A170" s="21">
        <v>159</v>
      </c>
      <c r="B170" s="42">
        <f>'Affiliate Agreement Form'!$F$41</f>
        <v>0</v>
      </c>
      <c r="C170" s="20">
        <f>'E-Submission Acknowledgement'!$B$26</f>
        <v>0</v>
      </c>
      <c r="D170" s="15">
        <f>'E-Submission Acknowledgement'!$B$32</f>
        <v>0</v>
      </c>
      <c r="E170" s="15">
        <f>'E-Submission Acknowledgement'!$F$32</f>
        <v>0</v>
      </c>
      <c r="F170" s="33"/>
      <c r="G170" s="89"/>
      <c r="H170" s="16">
        <f t="shared" ca="1" si="2"/>
        <v>2024</v>
      </c>
      <c r="I170" s="30" t="str" cm="1">
        <f t="array" aca="1" ref="I170" ca="1">_xlfn.IFS((H170=2024)," ",(H170&lt;=11)," ",AND(H170&gt;=12,H170&lt;=14),"Cadet",AND(H170&gt;=15,H170&lt;=17),"Junior",AND(H170&gt;=18,H170&lt;=30),"Senior1",AND(H170&gt;=31,H170&lt;=40),"Senior2",AND(H170&gt;=41,H170&lt;=50),"Master1",AND(H170&gt;=51),"Master2")</f>
        <v xml:space="preserve"> </v>
      </c>
      <c r="J170" s="89"/>
      <c r="K170" s="90"/>
      <c r="L170" s="90"/>
      <c r="M170" s="91"/>
      <c r="N170" s="91"/>
      <c r="O170" s="35"/>
    </row>
    <row r="171" spans="1:15" ht="14.4" customHeight="1" x14ac:dyDescent="0.3">
      <c r="A171" s="21">
        <v>160</v>
      </c>
      <c r="B171" s="42">
        <f>'Affiliate Agreement Form'!$F$41</f>
        <v>0</v>
      </c>
      <c r="C171" s="20">
        <f>'E-Submission Acknowledgement'!$B$26</f>
        <v>0</v>
      </c>
      <c r="D171" s="15">
        <f>'E-Submission Acknowledgement'!$B$32</f>
        <v>0</v>
      </c>
      <c r="E171" s="15">
        <f>'E-Submission Acknowledgement'!$F$32</f>
        <v>0</v>
      </c>
      <c r="F171" s="33"/>
      <c r="G171" s="89"/>
      <c r="H171" s="16">
        <f t="shared" ca="1" si="2"/>
        <v>2024</v>
      </c>
      <c r="I171" s="30" t="str" cm="1">
        <f t="array" aca="1" ref="I171" ca="1">_xlfn.IFS((H171=2024)," ",(H171&lt;=11)," ",AND(H171&gt;=12,H171&lt;=14),"Cadet",AND(H171&gt;=15,H171&lt;=17),"Junior",AND(H171&gt;=18,H171&lt;=30),"Senior1",AND(H171&gt;=31,H171&lt;=40),"Senior2",AND(H171&gt;=41,H171&lt;=50),"Master1",AND(H171&gt;=51),"Master2")</f>
        <v xml:space="preserve"> </v>
      </c>
      <c r="J171" s="89"/>
      <c r="K171" s="90"/>
      <c r="L171" s="90"/>
      <c r="M171" s="91"/>
      <c r="N171" s="91"/>
      <c r="O171" s="35"/>
    </row>
    <row r="172" spans="1:15" ht="14.4" customHeight="1" x14ac:dyDescent="0.3">
      <c r="A172" s="21">
        <v>161</v>
      </c>
      <c r="B172" s="42">
        <f>'Affiliate Agreement Form'!$F$41</f>
        <v>0</v>
      </c>
      <c r="C172" s="20">
        <f>'E-Submission Acknowledgement'!$B$26</f>
        <v>0</v>
      </c>
      <c r="D172" s="15">
        <f>'E-Submission Acknowledgement'!$B$32</f>
        <v>0</v>
      </c>
      <c r="E172" s="15">
        <f>'E-Submission Acknowledgement'!$F$32</f>
        <v>0</v>
      </c>
      <c r="F172" s="33"/>
      <c r="G172" s="89"/>
      <c r="H172" s="16">
        <f t="shared" ca="1" si="2"/>
        <v>2024</v>
      </c>
      <c r="I172" s="30" t="str" cm="1">
        <f t="array" aca="1" ref="I172" ca="1">_xlfn.IFS((H172=2024)," ",(H172&lt;=11)," ",AND(H172&gt;=12,H172&lt;=14),"Cadet",AND(H172&gt;=15,H172&lt;=17),"Junior",AND(H172&gt;=18,H172&lt;=30),"Senior1",AND(H172&gt;=31,H172&lt;=40),"Senior2",AND(H172&gt;=41,H172&lt;=50),"Master1",AND(H172&gt;=51),"Master2")</f>
        <v xml:space="preserve"> </v>
      </c>
      <c r="J172" s="89"/>
      <c r="K172" s="90"/>
      <c r="L172" s="90"/>
      <c r="M172" s="91"/>
      <c r="N172" s="91"/>
      <c r="O172" s="35"/>
    </row>
    <row r="173" spans="1:15" ht="14.4" customHeight="1" x14ac:dyDescent="0.3">
      <c r="A173" s="21">
        <v>162</v>
      </c>
      <c r="B173" s="42">
        <f>'Affiliate Agreement Form'!$F$41</f>
        <v>0</v>
      </c>
      <c r="C173" s="20">
        <f>'E-Submission Acknowledgement'!$B$26</f>
        <v>0</v>
      </c>
      <c r="D173" s="15">
        <f>'E-Submission Acknowledgement'!$B$32</f>
        <v>0</v>
      </c>
      <c r="E173" s="15">
        <f>'E-Submission Acknowledgement'!$F$32</f>
        <v>0</v>
      </c>
      <c r="F173" s="33"/>
      <c r="G173" s="89"/>
      <c r="H173" s="16">
        <f t="shared" ca="1" si="2"/>
        <v>2024</v>
      </c>
      <c r="I173" s="30" t="str" cm="1">
        <f t="array" aca="1" ref="I173" ca="1">_xlfn.IFS((H173=2024)," ",(H173&lt;=11)," ",AND(H173&gt;=12,H173&lt;=14),"Cadet",AND(H173&gt;=15,H173&lt;=17),"Junior",AND(H173&gt;=18,H173&lt;=30),"Senior1",AND(H173&gt;=31,H173&lt;=40),"Senior2",AND(H173&gt;=41,H173&lt;=50),"Master1",AND(H173&gt;=51),"Master2")</f>
        <v xml:space="preserve"> </v>
      </c>
      <c r="J173" s="89"/>
      <c r="K173" s="90"/>
      <c r="L173" s="90"/>
      <c r="M173" s="91"/>
      <c r="N173" s="91"/>
      <c r="O173" s="35"/>
    </row>
    <row r="174" spans="1:15" ht="14.4" customHeight="1" x14ac:dyDescent="0.3">
      <c r="A174" s="21">
        <v>163</v>
      </c>
      <c r="B174" s="42">
        <f>'Affiliate Agreement Form'!$F$41</f>
        <v>0</v>
      </c>
      <c r="C174" s="20">
        <f>'E-Submission Acknowledgement'!$B$26</f>
        <v>0</v>
      </c>
      <c r="D174" s="15">
        <f>'E-Submission Acknowledgement'!$B$32</f>
        <v>0</v>
      </c>
      <c r="E174" s="15">
        <f>'E-Submission Acknowledgement'!$F$32</f>
        <v>0</v>
      </c>
      <c r="F174" s="33"/>
      <c r="G174" s="89"/>
      <c r="H174" s="16">
        <f t="shared" ca="1" si="2"/>
        <v>2024</v>
      </c>
      <c r="I174" s="30" t="str" cm="1">
        <f t="array" aca="1" ref="I174" ca="1">_xlfn.IFS((H174=2024)," ",(H174&lt;=11)," ",AND(H174&gt;=12,H174&lt;=14),"Cadet",AND(H174&gt;=15,H174&lt;=17),"Junior",AND(H174&gt;=18,H174&lt;=30),"Senior1",AND(H174&gt;=31,H174&lt;=40),"Senior2",AND(H174&gt;=41,H174&lt;=50),"Master1",AND(H174&gt;=51),"Master2")</f>
        <v xml:space="preserve"> </v>
      </c>
      <c r="J174" s="89"/>
      <c r="K174" s="90"/>
      <c r="L174" s="90"/>
      <c r="M174" s="91"/>
      <c r="N174" s="91"/>
      <c r="O174" s="35"/>
    </row>
    <row r="175" spans="1:15" ht="14.4" customHeight="1" x14ac:dyDescent="0.3">
      <c r="A175" s="21">
        <v>164</v>
      </c>
      <c r="B175" s="42">
        <f>'Affiliate Agreement Form'!$F$41</f>
        <v>0</v>
      </c>
      <c r="C175" s="20">
        <f>'E-Submission Acknowledgement'!$B$26</f>
        <v>0</v>
      </c>
      <c r="D175" s="15">
        <f>'E-Submission Acknowledgement'!$B$32</f>
        <v>0</v>
      </c>
      <c r="E175" s="15">
        <f>'E-Submission Acknowledgement'!$F$32</f>
        <v>0</v>
      </c>
      <c r="F175" s="33"/>
      <c r="G175" s="89"/>
      <c r="H175" s="16">
        <f t="shared" ca="1" si="2"/>
        <v>2024</v>
      </c>
      <c r="I175" s="30" t="str" cm="1">
        <f t="array" aca="1" ref="I175" ca="1">_xlfn.IFS((H175=2024)," ",(H175&lt;=11)," ",AND(H175&gt;=12,H175&lt;=14),"Cadet",AND(H175&gt;=15,H175&lt;=17),"Junior",AND(H175&gt;=18,H175&lt;=30),"Senior1",AND(H175&gt;=31,H175&lt;=40),"Senior2",AND(H175&gt;=41,H175&lt;=50),"Master1",AND(H175&gt;=51),"Master2")</f>
        <v xml:space="preserve"> </v>
      </c>
      <c r="J175" s="89"/>
      <c r="K175" s="90"/>
      <c r="L175" s="90"/>
      <c r="M175" s="91"/>
      <c r="N175" s="91"/>
      <c r="O175" s="35"/>
    </row>
    <row r="176" spans="1:15" ht="14.4" customHeight="1" x14ac:dyDescent="0.3">
      <c r="A176" s="21">
        <v>165</v>
      </c>
      <c r="B176" s="42">
        <f>'Affiliate Agreement Form'!$F$41</f>
        <v>0</v>
      </c>
      <c r="C176" s="20">
        <f>'E-Submission Acknowledgement'!$B$26</f>
        <v>0</v>
      </c>
      <c r="D176" s="15">
        <f>'E-Submission Acknowledgement'!$B$32</f>
        <v>0</v>
      </c>
      <c r="E176" s="15">
        <f>'E-Submission Acknowledgement'!$F$32</f>
        <v>0</v>
      </c>
      <c r="F176" s="33"/>
      <c r="G176" s="89"/>
      <c r="H176" s="16">
        <f t="shared" ca="1" si="2"/>
        <v>2024</v>
      </c>
      <c r="I176" s="30" t="str" cm="1">
        <f t="array" aca="1" ref="I176" ca="1">_xlfn.IFS((H176=2024)," ",(H176&lt;=11)," ",AND(H176&gt;=12,H176&lt;=14),"Cadet",AND(H176&gt;=15,H176&lt;=17),"Junior",AND(H176&gt;=18,H176&lt;=30),"Senior1",AND(H176&gt;=31,H176&lt;=40),"Senior2",AND(H176&gt;=41,H176&lt;=50),"Master1",AND(H176&gt;=51),"Master2")</f>
        <v xml:space="preserve"> </v>
      </c>
      <c r="J176" s="89"/>
      <c r="K176" s="90"/>
      <c r="L176" s="90"/>
      <c r="M176" s="91"/>
      <c r="N176" s="91"/>
      <c r="O176" s="35"/>
    </row>
    <row r="177" spans="1:15" ht="14.4" customHeight="1" x14ac:dyDescent="0.3">
      <c r="A177" s="21">
        <v>166</v>
      </c>
      <c r="B177" s="42">
        <f>'Affiliate Agreement Form'!$F$41</f>
        <v>0</v>
      </c>
      <c r="C177" s="20">
        <f>'E-Submission Acknowledgement'!$B$26</f>
        <v>0</v>
      </c>
      <c r="D177" s="15">
        <f>'E-Submission Acknowledgement'!$B$32</f>
        <v>0</v>
      </c>
      <c r="E177" s="15">
        <f>'E-Submission Acknowledgement'!$F$32</f>
        <v>0</v>
      </c>
      <c r="F177" s="33"/>
      <c r="G177" s="89"/>
      <c r="H177" s="16">
        <f t="shared" ca="1" si="2"/>
        <v>2024</v>
      </c>
      <c r="I177" s="30" t="str" cm="1">
        <f t="array" aca="1" ref="I177" ca="1">_xlfn.IFS((H177=2024)," ",(H177&lt;=11)," ",AND(H177&gt;=12,H177&lt;=14),"Cadet",AND(H177&gt;=15,H177&lt;=17),"Junior",AND(H177&gt;=18,H177&lt;=30),"Senior1",AND(H177&gt;=31,H177&lt;=40),"Senior2",AND(H177&gt;=41,H177&lt;=50),"Master1",AND(H177&gt;=51),"Master2")</f>
        <v xml:space="preserve"> </v>
      </c>
      <c r="J177" s="89"/>
      <c r="K177" s="90"/>
      <c r="L177" s="90"/>
      <c r="M177" s="91"/>
      <c r="N177" s="91"/>
      <c r="O177" s="35"/>
    </row>
    <row r="178" spans="1:15" ht="14.4" customHeight="1" x14ac:dyDescent="0.3">
      <c r="A178" s="21">
        <v>167</v>
      </c>
      <c r="B178" s="42">
        <f>'Affiliate Agreement Form'!$F$41</f>
        <v>0</v>
      </c>
      <c r="C178" s="20">
        <f>'E-Submission Acknowledgement'!$B$26</f>
        <v>0</v>
      </c>
      <c r="D178" s="15">
        <f>'E-Submission Acknowledgement'!$B$32</f>
        <v>0</v>
      </c>
      <c r="E178" s="15">
        <f>'E-Submission Acknowledgement'!$F$32</f>
        <v>0</v>
      </c>
      <c r="F178" s="33"/>
      <c r="G178" s="89"/>
      <c r="H178" s="16">
        <f t="shared" ca="1" si="2"/>
        <v>2024</v>
      </c>
      <c r="I178" s="30" t="str" cm="1">
        <f t="array" aca="1" ref="I178" ca="1">_xlfn.IFS((H178=2024)," ",(H178&lt;=11)," ",AND(H178&gt;=12,H178&lt;=14),"Cadet",AND(H178&gt;=15,H178&lt;=17),"Junior",AND(H178&gt;=18,H178&lt;=30),"Senior1",AND(H178&gt;=31,H178&lt;=40),"Senior2",AND(H178&gt;=41,H178&lt;=50),"Master1",AND(H178&gt;=51),"Master2")</f>
        <v xml:space="preserve"> </v>
      </c>
      <c r="J178" s="89"/>
      <c r="K178" s="90"/>
      <c r="L178" s="90"/>
      <c r="M178" s="91"/>
      <c r="N178" s="91"/>
      <c r="O178" s="35"/>
    </row>
    <row r="179" spans="1:15" ht="14.4" customHeight="1" x14ac:dyDescent="0.3">
      <c r="A179" s="21">
        <v>168</v>
      </c>
      <c r="B179" s="42">
        <f>'Affiliate Agreement Form'!$F$41</f>
        <v>0</v>
      </c>
      <c r="C179" s="20">
        <f>'E-Submission Acknowledgement'!$B$26</f>
        <v>0</v>
      </c>
      <c r="D179" s="15">
        <f>'E-Submission Acknowledgement'!$B$32</f>
        <v>0</v>
      </c>
      <c r="E179" s="15">
        <f>'E-Submission Acknowledgement'!$F$32</f>
        <v>0</v>
      </c>
      <c r="F179" s="33"/>
      <c r="G179" s="89"/>
      <c r="H179" s="16">
        <f t="shared" ca="1" si="2"/>
        <v>2024</v>
      </c>
      <c r="I179" s="30" t="str" cm="1">
        <f t="array" aca="1" ref="I179" ca="1">_xlfn.IFS((H179=2024)," ",(H179&lt;=11)," ",AND(H179&gt;=12,H179&lt;=14),"Cadet",AND(H179&gt;=15,H179&lt;=17),"Junior",AND(H179&gt;=18,H179&lt;=30),"Senior1",AND(H179&gt;=31,H179&lt;=40),"Senior2",AND(H179&gt;=41,H179&lt;=50),"Master1",AND(H179&gt;=51),"Master2")</f>
        <v xml:space="preserve"> </v>
      </c>
      <c r="J179" s="89"/>
      <c r="K179" s="90"/>
      <c r="L179" s="90"/>
      <c r="M179" s="91"/>
      <c r="N179" s="91"/>
      <c r="O179" s="35"/>
    </row>
    <row r="180" spans="1:15" ht="14.4" customHeight="1" x14ac:dyDescent="0.3">
      <c r="A180" s="21">
        <v>169</v>
      </c>
      <c r="B180" s="42">
        <f>'Affiliate Agreement Form'!$F$41</f>
        <v>0</v>
      </c>
      <c r="C180" s="20">
        <f>'E-Submission Acknowledgement'!$B$26</f>
        <v>0</v>
      </c>
      <c r="D180" s="15">
        <f>'E-Submission Acknowledgement'!$B$32</f>
        <v>0</v>
      </c>
      <c r="E180" s="15">
        <f>'E-Submission Acknowledgement'!$F$32</f>
        <v>0</v>
      </c>
      <c r="F180" s="33"/>
      <c r="G180" s="89"/>
      <c r="H180" s="16">
        <f t="shared" ca="1" si="2"/>
        <v>2024</v>
      </c>
      <c r="I180" s="30" t="str" cm="1">
        <f t="array" aca="1" ref="I180" ca="1">_xlfn.IFS((H180=2024)," ",(H180&lt;=11)," ",AND(H180&gt;=12,H180&lt;=14),"Cadet",AND(H180&gt;=15,H180&lt;=17),"Junior",AND(H180&gt;=18,H180&lt;=30),"Senior1",AND(H180&gt;=31,H180&lt;=40),"Senior2",AND(H180&gt;=41,H180&lt;=50),"Master1",AND(H180&gt;=51),"Master2")</f>
        <v xml:space="preserve"> </v>
      </c>
      <c r="J180" s="89"/>
      <c r="K180" s="90"/>
      <c r="L180" s="90"/>
      <c r="M180" s="91"/>
      <c r="N180" s="91"/>
      <c r="O180" s="35"/>
    </row>
    <row r="181" spans="1:15" ht="14.4" customHeight="1" x14ac:dyDescent="0.3">
      <c r="A181" s="21">
        <v>170</v>
      </c>
      <c r="B181" s="42">
        <f>'Affiliate Agreement Form'!$F$41</f>
        <v>0</v>
      </c>
      <c r="C181" s="20">
        <f>'E-Submission Acknowledgement'!$B$26</f>
        <v>0</v>
      </c>
      <c r="D181" s="15">
        <f>'E-Submission Acknowledgement'!$B$32</f>
        <v>0</v>
      </c>
      <c r="E181" s="15">
        <f>'E-Submission Acknowledgement'!$F$32</f>
        <v>0</v>
      </c>
      <c r="F181" s="33"/>
      <c r="G181" s="89"/>
      <c r="H181" s="16">
        <f t="shared" ca="1" si="2"/>
        <v>2024</v>
      </c>
      <c r="I181" s="30" t="str" cm="1">
        <f t="array" aca="1" ref="I181" ca="1">_xlfn.IFS((H181=2024)," ",(H181&lt;=11)," ",AND(H181&gt;=12,H181&lt;=14),"Cadet",AND(H181&gt;=15,H181&lt;=17),"Junior",AND(H181&gt;=18,H181&lt;=30),"Senior1",AND(H181&gt;=31,H181&lt;=40),"Senior2",AND(H181&gt;=41,H181&lt;=50),"Master1",AND(H181&gt;=51),"Master2")</f>
        <v xml:space="preserve"> </v>
      </c>
      <c r="J181" s="89"/>
      <c r="K181" s="90"/>
      <c r="L181" s="90"/>
      <c r="M181" s="91"/>
      <c r="N181" s="91"/>
      <c r="O181" s="35"/>
    </row>
    <row r="182" spans="1:15" ht="14.4" customHeight="1" x14ac:dyDescent="0.3">
      <c r="A182" s="21">
        <v>171</v>
      </c>
      <c r="B182" s="42">
        <f>'Affiliate Agreement Form'!$F$41</f>
        <v>0</v>
      </c>
      <c r="C182" s="20">
        <f>'E-Submission Acknowledgement'!$B$26</f>
        <v>0</v>
      </c>
      <c r="D182" s="15">
        <f>'E-Submission Acknowledgement'!$B$32</f>
        <v>0</v>
      </c>
      <c r="E182" s="15">
        <f>'E-Submission Acknowledgement'!$F$32</f>
        <v>0</v>
      </c>
      <c r="F182" s="33"/>
      <c r="G182" s="89"/>
      <c r="H182" s="16">
        <f t="shared" ca="1" si="2"/>
        <v>2024</v>
      </c>
      <c r="I182" s="30" t="str" cm="1">
        <f t="array" aca="1" ref="I182" ca="1">_xlfn.IFS((H182=2024)," ",(H182&lt;=11)," ",AND(H182&gt;=12,H182&lt;=14),"Cadet",AND(H182&gt;=15,H182&lt;=17),"Junior",AND(H182&gt;=18,H182&lt;=30),"Senior1",AND(H182&gt;=31,H182&lt;=40),"Senior2",AND(H182&gt;=41,H182&lt;=50),"Master1",AND(H182&gt;=51),"Master2")</f>
        <v xml:space="preserve"> </v>
      </c>
      <c r="J182" s="89"/>
      <c r="K182" s="90"/>
      <c r="L182" s="90"/>
      <c r="M182" s="91"/>
      <c r="N182" s="91"/>
      <c r="O182" s="35"/>
    </row>
    <row r="183" spans="1:15" ht="14.4" customHeight="1" x14ac:dyDescent="0.3">
      <c r="A183" s="21">
        <v>172</v>
      </c>
      <c r="B183" s="42">
        <f>'Affiliate Agreement Form'!$F$41</f>
        <v>0</v>
      </c>
      <c r="C183" s="20">
        <f>'E-Submission Acknowledgement'!$B$26</f>
        <v>0</v>
      </c>
      <c r="D183" s="15">
        <f>'E-Submission Acknowledgement'!$B$32</f>
        <v>0</v>
      </c>
      <c r="E183" s="15">
        <f>'E-Submission Acknowledgement'!$F$32</f>
        <v>0</v>
      </c>
      <c r="F183" s="33"/>
      <c r="G183" s="89"/>
      <c r="H183" s="16">
        <f t="shared" ca="1" si="2"/>
        <v>2024</v>
      </c>
      <c r="I183" s="30" t="str" cm="1">
        <f t="array" aca="1" ref="I183" ca="1">_xlfn.IFS((H183=2024)," ",(H183&lt;=11)," ",AND(H183&gt;=12,H183&lt;=14),"Cadet",AND(H183&gt;=15,H183&lt;=17),"Junior",AND(H183&gt;=18,H183&lt;=30),"Senior1",AND(H183&gt;=31,H183&lt;=40),"Senior2",AND(H183&gt;=41,H183&lt;=50),"Master1",AND(H183&gt;=51),"Master2")</f>
        <v xml:space="preserve"> </v>
      </c>
      <c r="J183" s="89"/>
      <c r="K183" s="90"/>
      <c r="L183" s="90"/>
      <c r="M183" s="91"/>
      <c r="N183" s="91"/>
      <c r="O183" s="35"/>
    </row>
    <row r="184" spans="1:15" ht="14.4" customHeight="1" x14ac:dyDescent="0.3">
      <c r="A184" s="21">
        <v>173</v>
      </c>
      <c r="B184" s="42">
        <f>'Affiliate Agreement Form'!$F$41</f>
        <v>0</v>
      </c>
      <c r="C184" s="20">
        <f>'E-Submission Acknowledgement'!$B$26</f>
        <v>0</v>
      </c>
      <c r="D184" s="15">
        <f>'E-Submission Acknowledgement'!$B$32</f>
        <v>0</v>
      </c>
      <c r="E184" s="15">
        <f>'E-Submission Acknowledgement'!$F$32</f>
        <v>0</v>
      </c>
      <c r="F184" s="33"/>
      <c r="G184" s="89"/>
      <c r="H184" s="16">
        <f t="shared" ca="1" si="2"/>
        <v>2024</v>
      </c>
      <c r="I184" s="30" t="str" cm="1">
        <f t="array" aca="1" ref="I184" ca="1">_xlfn.IFS((H184=2024)," ",(H184&lt;=11)," ",AND(H184&gt;=12,H184&lt;=14),"Cadet",AND(H184&gt;=15,H184&lt;=17),"Junior",AND(H184&gt;=18,H184&lt;=30),"Senior1",AND(H184&gt;=31,H184&lt;=40),"Senior2",AND(H184&gt;=41,H184&lt;=50),"Master1",AND(H184&gt;=51),"Master2")</f>
        <v xml:space="preserve"> </v>
      </c>
      <c r="J184" s="89"/>
      <c r="K184" s="90"/>
      <c r="L184" s="90"/>
      <c r="M184" s="91"/>
      <c r="N184" s="91"/>
      <c r="O184" s="35"/>
    </row>
    <row r="185" spans="1:15" ht="14.4" customHeight="1" x14ac:dyDescent="0.3">
      <c r="A185" s="21">
        <v>174</v>
      </c>
      <c r="B185" s="42">
        <f>'Affiliate Agreement Form'!$F$41</f>
        <v>0</v>
      </c>
      <c r="C185" s="20">
        <f>'E-Submission Acknowledgement'!$B$26</f>
        <v>0</v>
      </c>
      <c r="D185" s="15">
        <f>'E-Submission Acknowledgement'!$B$32</f>
        <v>0</v>
      </c>
      <c r="E185" s="15">
        <f>'E-Submission Acknowledgement'!$F$32</f>
        <v>0</v>
      </c>
      <c r="F185" s="33"/>
      <c r="G185" s="89"/>
      <c r="H185" s="16">
        <f t="shared" ca="1" si="2"/>
        <v>2024</v>
      </c>
      <c r="I185" s="30" t="str" cm="1">
        <f t="array" aca="1" ref="I185" ca="1">_xlfn.IFS((H185=2024)," ",(H185&lt;=11)," ",AND(H185&gt;=12,H185&lt;=14),"Cadet",AND(H185&gt;=15,H185&lt;=17),"Junior",AND(H185&gt;=18,H185&lt;=30),"Senior1",AND(H185&gt;=31,H185&lt;=40),"Senior2",AND(H185&gt;=41,H185&lt;=50),"Master1",AND(H185&gt;=51),"Master2")</f>
        <v xml:space="preserve"> </v>
      </c>
      <c r="J185" s="89"/>
      <c r="K185" s="90"/>
      <c r="L185" s="90"/>
      <c r="M185" s="91"/>
      <c r="N185" s="91"/>
      <c r="O185" s="35"/>
    </row>
    <row r="186" spans="1:15" ht="14.4" customHeight="1" x14ac:dyDescent="0.3">
      <c r="A186" s="21">
        <v>175</v>
      </c>
      <c r="B186" s="42">
        <f>'Affiliate Agreement Form'!$F$41</f>
        <v>0</v>
      </c>
      <c r="C186" s="20">
        <f>'E-Submission Acknowledgement'!$B$26</f>
        <v>0</v>
      </c>
      <c r="D186" s="15">
        <f>'E-Submission Acknowledgement'!$B$32</f>
        <v>0</v>
      </c>
      <c r="E186" s="15">
        <f>'E-Submission Acknowledgement'!$F$32</f>
        <v>0</v>
      </c>
      <c r="F186" s="33"/>
      <c r="G186" s="89"/>
      <c r="H186" s="16">
        <f t="shared" ca="1" si="2"/>
        <v>2024</v>
      </c>
      <c r="I186" s="30" t="str" cm="1">
        <f t="array" aca="1" ref="I186" ca="1">_xlfn.IFS((H186=2024)," ",(H186&lt;=11)," ",AND(H186&gt;=12,H186&lt;=14),"Cadet",AND(H186&gt;=15,H186&lt;=17),"Junior",AND(H186&gt;=18,H186&lt;=30),"Senior1",AND(H186&gt;=31,H186&lt;=40),"Senior2",AND(H186&gt;=41,H186&lt;=50),"Master1",AND(H186&gt;=51),"Master2")</f>
        <v xml:space="preserve"> </v>
      </c>
      <c r="J186" s="89"/>
      <c r="K186" s="90"/>
      <c r="L186" s="90"/>
      <c r="M186" s="91"/>
      <c r="N186" s="91"/>
      <c r="O186" s="35"/>
    </row>
    <row r="187" spans="1:15" ht="14.4" customHeight="1" x14ac:dyDescent="0.3">
      <c r="A187" s="21">
        <v>176</v>
      </c>
      <c r="B187" s="42">
        <f>'Affiliate Agreement Form'!$F$41</f>
        <v>0</v>
      </c>
      <c r="C187" s="20">
        <f>'E-Submission Acknowledgement'!$B$26</f>
        <v>0</v>
      </c>
      <c r="D187" s="15">
        <f>'E-Submission Acknowledgement'!$B$32</f>
        <v>0</v>
      </c>
      <c r="E187" s="15">
        <f>'E-Submission Acknowledgement'!$F$32</f>
        <v>0</v>
      </c>
      <c r="F187" s="33"/>
      <c r="G187" s="89"/>
      <c r="H187" s="16">
        <f t="shared" ca="1" si="2"/>
        <v>2024</v>
      </c>
      <c r="I187" s="30" t="str" cm="1">
        <f t="array" aca="1" ref="I187" ca="1">_xlfn.IFS((H187=2024)," ",(H187&lt;=11)," ",AND(H187&gt;=12,H187&lt;=14),"Cadet",AND(H187&gt;=15,H187&lt;=17),"Junior",AND(H187&gt;=18,H187&lt;=30),"Senior1",AND(H187&gt;=31,H187&lt;=40),"Senior2",AND(H187&gt;=41,H187&lt;=50),"Master1",AND(H187&gt;=51),"Master2")</f>
        <v xml:space="preserve"> </v>
      </c>
      <c r="J187" s="89"/>
      <c r="K187" s="90"/>
      <c r="L187" s="90"/>
      <c r="M187" s="91"/>
      <c r="N187" s="91"/>
      <c r="O187" s="35"/>
    </row>
    <row r="188" spans="1:15" ht="14.4" customHeight="1" x14ac:dyDescent="0.3">
      <c r="A188" s="21">
        <v>177</v>
      </c>
      <c r="B188" s="42">
        <f>'Affiliate Agreement Form'!$F$41</f>
        <v>0</v>
      </c>
      <c r="C188" s="20">
        <f>'E-Submission Acknowledgement'!$B$26</f>
        <v>0</v>
      </c>
      <c r="D188" s="15">
        <f>'E-Submission Acknowledgement'!$B$32</f>
        <v>0</v>
      </c>
      <c r="E188" s="15">
        <f>'E-Submission Acknowledgement'!$F$32</f>
        <v>0</v>
      </c>
      <c r="F188" s="33"/>
      <c r="G188" s="89"/>
      <c r="H188" s="16">
        <f t="shared" ca="1" si="2"/>
        <v>2024</v>
      </c>
      <c r="I188" s="30" t="str" cm="1">
        <f t="array" aca="1" ref="I188" ca="1">_xlfn.IFS((H188=2024)," ",(H188&lt;=11)," ",AND(H188&gt;=12,H188&lt;=14),"Cadet",AND(H188&gt;=15,H188&lt;=17),"Junior",AND(H188&gt;=18,H188&lt;=30),"Senior1",AND(H188&gt;=31,H188&lt;=40),"Senior2",AND(H188&gt;=41,H188&lt;=50),"Master1",AND(H188&gt;=51),"Master2")</f>
        <v xml:space="preserve"> </v>
      </c>
      <c r="J188" s="89"/>
      <c r="K188" s="90"/>
      <c r="L188" s="90"/>
      <c r="M188" s="91"/>
      <c r="N188" s="91"/>
      <c r="O188" s="35"/>
    </row>
    <row r="189" spans="1:15" ht="14.4" customHeight="1" x14ac:dyDescent="0.3">
      <c r="A189" s="21">
        <v>178</v>
      </c>
      <c r="B189" s="42">
        <f>'Affiliate Agreement Form'!$F$41</f>
        <v>0</v>
      </c>
      <c r="C189" s="20">
        <f>'E-Submission Acknowledgement'!$B$26</f>
        <v>0</v>
      </c>
      <c r="D189" s="15">
        <f>'E-Submission Acknowledgement'!$B$32</f>
        <v>0</v>
      </c>
      <c r="E189" s="15">
        <f>'E-Submission Acknowledgement'!$F$32</f>
        <v>0</v>
      </c>
      <c r="F189" s="33"/>
      <c r="G189" s="89"/>
      <c r="H189" s="16">
        <f t="shared" ca="1" si="2"/>
        <v>2024</v>
      </c>
      <c r="I189" s="30" t="str" cm="1">
        <f t="array" aca="1" ref="I189" ca="1">_xlfn.IFS((H189=2024)," ",(H189&lt;=11)," ",AND(H189&gt;=12,H189&lt;=14),"Cadet",AND(H189&gt;=15,H189&lt;=17),"Junior",AND(H189&gt;=18,H189&lt;=30),"Senior1",AND(H189&gt;=31,H189&lt;=40),"Senior2",AND(H189&gt;=41,H189&lt;=50),"Master1",AND(H189&gt;=51),"Master2")</f>
        <v xml:space="preserve"> </v>
      </c>
      <c r="J189" s="89"/>
      <c r="K189" s="90"/>
      <c r="L189" s="90"/>
      <c r="M189" s="91"/>
      <c r="N189" s="91"/>
      <c r="O189" s="35"/>
    </row>
    <row r="190" spans="1:15" ht="14.4" customHeight="1" x14ac:dyDescent="0.3">
      <c r="A190" s="21">
        <v>179</v>
      </c>
      <c r="B190" s="42">
        <f>'Affiliate Agreement Form'!$F$41</f>
        <v>0</v>
      </c>
      <c r="C190" s="20">
        <f>'E-Submission Acknowledgement'!$B$26</f>
        <v>0</v>
      </c>
      <c r="D190" s="15">
        <f>'E-Submission Acknowledgement'!$B$32</f>
        <v>0</v>
      </c>
      <c r="E190" s="15">
        <f>'E-Submission Acknowledgement'!$F$32</f>
        <v>0</v>
      </c>
      <c r="F190" s="33"/>
      <c r="G190" s="89"/>
      <c r="H190" s="16">
        <f t="shared" ca="1" si="2"/>
        <v>2024</v>
      </c>
      <c r="I190" s="30" t="str" cm="1">
        <f t="array" aca="1" ref="I190" ca="1">_xlfn.IFS((H190=2024)," ",(H190&lt;=11)," ",AND(H190&gt;=12,H190&lt;=14),"Cadet",AND(H190&gt;=15,H190&lt;=17),"Junior",AND(H190&gt;=18,H190&lt;=30),"Senior1",AND(H190&gt;=31,H190&lt;=40),"Senior2",AND(H190&gt;=41,H190&lt;=50),"Master1",AND(H190&gt;=51),"Master2")</f>
        <v xml:space="preserve"> </v>
      </c>
      <c r="J190" s="89"/>
      <c r="K190" s="90"/>
      <c r="L190" s="90"/>
      <c r="M190" s="91"/>
      <c r="N190" s="91"/>
      <c r="O190" s="35"/>
    </row>
    <row r="191" spans="1:15" ht="14.4" customHeight="1" x14ac:dyDescent="0.3">
      <c r="A191" s="21">
        <v>180</v>
      </c>
      <c r="B191" s="42">
        <f>'Affiliate Agreement Form'!$F$41</f>
        <v>0</v>
      </c>
      <c r="C191" s="20">
        <f>'E-Submission Acknowledgement'!$B$26</f>
        <v>0</v>
      </c>
      <c r="D191" s="15">
        <f>'E-Submission Acknowledgement'!$B$32</f>
        <v>0</v>
      </c>
      <c r="E191" s="15">
        <f>'E-Submission Acknowledgement'!$F$32</f>
        <v>0</v>
      </c>
      <c r="F191" s="33"/>
      <c r="G191" s="89"/>
      <c r="H191" s="16">
        <f t="shared" ca="1" si="2"/>
        <v>2024</v>
      </c>
      <c r="I191" s="30" t="str" cm="1">
        <f t="array" aca="1" ref="I191" ca="1">_xlfn.IFS((H191=2024)," ",(H191&lt;=11)," ",AND(H191&gt;=12,H191&lt;=14),"Cadet",AND(H191&gt;=15,H191&lt;=17),"Junior",AND(H191&gt;=18,H191&lt;=30),"Senior1",AND(H191&gt;=31,H191&lt;=40),"Senior2",AND(H191&gt;=41,H191&lt;=50),"Master1",AND(H191&gt;=51),"Master2")</f>
        <v xml:space="preserve"> </v>
      </c>
      <c r="J191" s="89"/>
      <c r="K191" s="90"/>
      <c r="L191" s="90"/>
      <c r="M191" s="91"/>
      <c r="N191" s="91"/>
      <c r="O191" s="35"/>
    </row>
    <row r="192" spans="1:15" ht="14.4" customHeight="1" x14ac:dyDescent="0.3">
      <c r="A192" s="21">
        <v>181</v>
      </c>
      <c r="B192" s="42">
        <f>'Affiliate Agreement Form'!$F$41</f>
        <v>0</v>
      </c>
      <c r="C192" s="20">
        <f>'E-Submission Acknowledgement'!$B$26</f>
        <v>0</v>
      </c>
      <c r="D192" s="15">
        <f>'E-Submission Acknowledgement'!$B$32</f>
        <v>0</v>
      </c>
      <c r="E192" s="15">
        <f>'E-Submission Acknowledgement'!$F$32</f>
        <v>0</v>
      </c>
      <c r="F192" s="33"/>
      <c r="G192" s="89"/>
      <c r="H192" s="16">
        <f t="shared" ca="1" si="2"/>
        <v>2024</v>
      </c>
      <c r="I192" s="30" t="str" cm="1">
        <f t="array" aca="1" ref="I192" ca="1">_xlfn.IFS((H192=2024)," ",(H192&lt;=11)," ",AND(H192&gt;=12,H192&lt;=14),"Cadet",AND(H192&gt;=15,H192&lt;=17),"Junior",AND(H192&gt;=18,H192&lt;=30),"Senior1",AND(H192&gt;=31,H192&lt;=40),"Senior2",AND(H192&gt;=41,H192&lt;=50),"Master1",AND(H192&gt;=51),"Master2")</f>
        <v xml:space="preserve"> </v>
      </c>
      <c r="J192" s="89"/>
      <c r="K192" s="90"/>
      <c r="L192" s="90"/>
      <c r="M192" s="91"/>
      <c r="N192" s="91"/>
      <c r="O192" s="35"/>
    </row>
    <row r="193" spans="1:15" ht="14.4" customHeight="1" x14ac:dyDescent="0.3">
      <c r="A193" s="21">
        <v>182</v>
      </c>
      <c r="B193" s="42">
        <f>'Affiliate Agreement Form'!$F$41</f>
        <v>0</v>
      </c>
      <c r="C193" s="20">
        <f>'E-Submission Acknowledgement'!$B$26</f>
        <v>0</v>
      </c>
      <c r="D193" s="15">
        <f>'E-Submission Acknowledgement'!$B$32</f>
        <v>0</v>
      </c>
      <c r="E193" s="15">
        <f>'E-Submission Acknowledgement'!$F$32</f>
        <v>0</v>
      </c>
      <c r="F193" s="33"/>
      <c r="G193" s="89"/>
      <c r="H193" s="16">
        <f t="shared" ca="1" si="2"/>
        <v>2024</v>
      </c>
      <c r="I193" s="30" t="str" cm="1">
        <f t="array" aca="1" ref="I193" ca="1">_xlfn.IFS((H193=2024)," ",(H193&lt;=11)," ",AND(H193&gt;=12,H193&lt;=14),"Cadet",AND(H193&gt;=15,H193&lt;=17),"Junior",AND(H193&gt;=18,H193&lt;=30),"Senior1",AND(H193&gt;=31,H193&lt;=40),"Senior2",AND(H193&gt;=41,H193&lt;=50),"Master1",AND(H193&gt;=51),"Master2")</f>
        <v xml:space="preserve"> </v>
      </c>
      <c r="J193" s="89"/>
      <c r="K193" s="90"/>
      <c r="L193" s="90"/>
      <c r="M193" s="91"/>
      <c r="N193" s="91"/>
      <c r="O193" s="35"/>
    </row>
    <row r="194" spans="1:15" ht="14.4" customHeight="1" x14ac:dyDescent="0.3">
      <c r="A194" s="21">
        <v>183</v>
      </c>
      <c r="B194" s="42">
        <f>'Affiliate Agreement Form'!$F$41</f>
        <v>0</v>
      </c>
      <c r="C194" s="20">
        <f>'E-Submission Acknowledgement'!$B$26</f>
        <v>0</v>
      </c>
      <c r="D194" s="15">
        <f>'E-Submission Acknowledgement'!$B$32</f>
        <v>0</v>
      </c>
      <c r="E194" s="15">
        <f>'E-Submission Acknowledgement'!$F$32</f>
        <v>0</v>
      </c>
      <c r="F194" s="33"/>
      <c r="G194" s="89"/>
      <c r="H194" s="16">
        <f t="shared" ca="1" si="2"/>
        <v>2024</v>
      </c>
      <c r="I194" s="30" t="str" cm="1">
        <f t="array" aca="1" ref="I194" ca="1">_xlfn.IFS((H194=2024)," ",(H194&lt;=11)," ",AND(H194&gt;=12,H194&lt;=14),"Cadet",AND(H194&gt;=15,H194&lt;=17),"Junior",AND(H194&gt;=18,H194&lt;=30),"Senior1",AND(H194&gt;=31,H194&lt;=40),"Senior2",AND(H194&gt;=41,H194&lt;=50),"Master1",AND(H194&gt;=51),"Master2")</f>
        <v xml:space="preserve"> </v>
      </c>
      <c r="J194" s="89"/>
      <c r="K194" s="90"/>
      <c r="L194" s="90"/>
      <c r="M194" s="91"/>
      <c r="N194" s="91"/>
      <c r="O194" s="35"/>
    </row>
    <row r="195" spans="1:15" ht="14.4" customHeight="1" x14ac:dyDescent="0.3">
      <c r="A195" s="21">
        <v>184</v>
      </c>
      <c r="B195" s="42">
        <f>'Affiliate Agreement Form'!$F$41</f>
        <v>0</v>
      </c>
      <c r="C195" s="20">
        <f>'E-Submission Acknowledgement'!$B$26</f>
        <v>0</v>
      </c>
      <c r="D195" s="15">
        <f>'E-Submission Acknowledgement'!$B$32</f>
        <v>0</v>
      </c>
      <c r="E195" s="15">
        <f>'E-Submission Acknowledgement'!$F$32</f>
        <v>0</v>
      </c>
      <c r="F195" s="33"/>
      <c r="G195" s="89"/>
      <c r="H195" s="16">
        <f t="shared" ca="1" si="2"/>
        <v>2024</v>
      </c>
      <c r="I195" s="30" t="str" cm="1">
        <f t="array" aca="1" ref="I195" ca="1">_xlfn.IFS((H195=2024)," ",(H195&lt;=11)," ",AND(H195&gt;=12,H195&lt;=14),"Cadet",AND(H195&gt;=15,H195&lt;=17),"Junior",AND(H195&gt;=18,H195&lt;=30),"Senior1",AND(H195&gt;=31,H195&lt;=40),"Senior2",AND(H195&gt;=41,H195&lt;=50),"Master1",AND(H195&gt;=51),"Master2")</f>
        <v xml:space="preserve"> </v>
      </c>
      <c r="J195" s="89"/>
      <c r="K195" s="90"/>
      <c r="L195" s="90"/>
      <c r="M195" s="91"/>
      <c r="N195" s="91"/>
      <c r="O195" s="35"/>
    </row>
    <row r="196" spans="1:15" ht="14.4" customHeight="1" x14ac:dyDescent="0.3">
      <c r="A196" s="21">
        <v>185</v>
      </c>
      <c r="B196" s="42">
        <f>'Affiliate Agreement Form'!$F$41</f>
        <v>0</v>
      </c>
      <c r="C196" s="20">
        <f>'E-Submission Acknowledgement'!$B$26</f>
        <v>0</v>
      </c>
      <c r="D196" s="15">
        <f>'E-Submission Acknowledgement'!$B$32</f>
        <v>0</v>
      </c>
      <c r="E196" s="15">
        <f>'E-Submission Acknowledgement'!$F$32</f>
        <v>0</v>
      </c>
      <c r="F196" s="33"/>
      <c r="G196" s="89"/>
      <c r="H196" s="16">
        <f t="shared" ca="1" si="2"/>
        <v>2024</v>
      </c>
      <c r="I196" s="30" t="str" cm="1">
        <f t="array" aca="1" ref="I196" ca="1">_xlfn.IFS((H196=2024)," ",(H196&lt;=11)," ",AND(H196&gt;=12,H196&lt;=14),"Cadet",AND(H196&gt;=15,H196&lt;=17),"Junior",AND(H196&gt;=18,H196&lt;=30),"Senior1",AND(H196&gt;=31,H196&lt;=40),"Senior2",AND(H196&gt;=41,H196&lt;=50),"Master1",AND(H196&gt;=51),"Master2")</f>
        <v xml:space="preserve"> </v>
      </c>
      <c r="J196" s="89"/>
      <c r="K196" s="90"/>
      <c r="L196" s="90"/>
      <c r="M196" s="91"/>
      <c r="N196" s="91"/>
      <c r="O196" s="35"/>
    </row>
    <row r="197" spans="1:15" ht="14.4" customHeight="1" x14ac:dyDescent="0.3">
      <c r="A197" s="21">
        <v>186</v>
      </c>
      <c r="B197" s="42">
        <f>'Affiliate Agreement Form'!$F$41</f>
        <v>0</v>
      </c>
      <c r="C197" s="20">
        <f>'E-Submission Acknowledgement'!$B$26</f>
        <v>0</v>
      </c>
      <c r="D197" s="15">
        <f>'E-Submission Acknowledgement'!$B$32</f>
        <v>0</v>
      </c>
      <c r="E197" s="15">
        <f>'E-Submission Acknowledgement'!$F$32</f>
        <v>0</v>
      </c>
      <c r="F197" s="33"/>
      <c r="G197" s="89"/>
      <c r="H197" s="16">
        <f t="shared" ca="1" si="2"/>
        <v>2024</v>
      </c>
      <c r="I197" s="30" t="str" cm="1">
        <f t="array" aca="1" ref="I197" ca="1">_xlfn.IFS((H197=2024)," ",(H197&lt;=11)," ",AND(H197&gt;=12,H197&lt;=14),"Cadet",AND(H197&gt;=15,H197&lt;=17),"Junior",AND(H197&gt;=18,H197&lt;=30),"Senior1",AND(H197&gt;=31,H197&lt;=40),"Senior2",AND(H197&gt;=41,H197&lt;=50),"Master1",AND(H197&gt;=51),"Master2")</f>
        <v xml:space="preserve"> </v>
      </c>
      <c r="J197" s="89"/>
      <c r="K197" s="90"/>
      <c r="L197" s="90"/>
      <c r="M197" s="91"/>
      <c r="N197" s="91"/>
      <c r="O197" s="35"/>
    </row>
    <row r="198" spans="1:15" ht="14.4" customHeight="1" x14ac:dyDescent="0.3">
      <c r="A198" s="21">
        <v>187</v>
      </c>
      <c r="B198" s="42">
        <f>'Affiliate Agreement Form'!$F$41</f>
        <v>0</v>
      </c>
      <c r="C198" s="20">
        <f>'E-Submission Acknowledgement'!$B$26</f>
        <v>0</v>
      </c>
      <c r="D198" s="15">
        <f>'E-Submission Acknowledgement'!$B$32</f>
        <v>0</v>
      </c>
      <c r="E198" s="15">
        <f>'E-Submission Acknowledgement'!$F$32</f>
        <v>0</v>
      </c>
      <c r="F198" s="33"/>
      <c r="G198" s="89"/>
      <c r="H198" s="16">
        <f t="shared" ref="H198:H211" ca="1" si="3">(YEAR(TODAY()))-G198</f>
        <v>2024</v>
      </c>
      <c r="I198" s="30" t="str" cm="1">
        <f t="array" aca="1" ref="I198" ca="1">_xlfn.IFS((H198=2024)," ",(H198&lt;=11)," ",AND(H198&gt;=12,H198&lt;=14),"Cadet",AND(H198&gt;=15,H198&lt;=17),"Junior",AND(H198&gt;=18,H198&lt;=30),"Senior1",AND(H198&gt;=31,H198&lt;=40),"Senior2",AND(H198&gt;=41,H198&lt;=50),"Master1",AND(H198&gt;=51),"Master2")</f>
        <v xml:space="preserve"> </v>
      </c>
      <c r="J198" s="89"/>
      <c r="K198" s="90"/>
      <c r="L198" s="90"/>
      <c r="M198" s="91"/>
      <c r="N198" s="91"/>
      <c r="O198" s="35"/>
    </row>
    <row r="199" spans="1:15" ht="14.4" customHeight="1" x14ac:dyDescent="0.3">
      <c r="A199" s="21">
        <v>188</v>
      </c>
      <c r="B199" s="42">
        <f>'Affiliate Agreement Form'!$F$41</f>
        <v>0</v>
      </c>
      <c r="C199" s="20">
        <f>'E-Submission Acknowledgement'!$B$26</f>
        <v>0</v>
      </c>
      <c r="D199" s="15">
        <f>'E-Submission Acknowledgement'!$B$32</f>
        <v>0</v>
      </c>
      <c r="E199" s="15">
        <f>'E-Submission Acknowledgement'!$F$32</f>
        <v>0</v>
      </c>
      <c r="F199" s="33"/>
      <c r="G199" s="89"/>
      <c r="H199" s="16">
        <f t="shared" ca="1" si="3"/>
        <v>2024</v>
      </c>
      <c r="I199" s="30" t="str" cm="1">
        <f t="array" aca="1" ref="I199" ca="1">_xlfn.IFS((H199=2024)," ",(H199&lt;=11)," ",AND(H199&gt;=12,H199&lt;=14),"Cadet",AND(H199&gt;=15,H199&lt;=17),"Junior",AND(H199&gt;=18,H199&lt;=30),"Senior1",AND(H199&gt;=31,H199&lt;=40),"Senior2",AND(H199&gt;=41,H199&lt;=50),"Master1",AND(H199&gt;=51),"Master2")</f>
        <v xml:space="preserve"> </v>
      </c>
      <c r="J199" s="89"/>
      <c r="K199" s="90"/>
      <c r="L199" s="90"/>
      <c r="M199" s="91"/>
      <c r="N199" s="91"/>
      <c r="O199" s="35"/>
    </row>
    <row r="200" spans="1:15" ht="14.4" customHeight="1" x14ac:dyDescent="0.3">
      <c r="A200" s="21">
        <v>189</v>
      </c>
      <c r="B200" s="42">
        <f>'Affiliate Agreement Form'!$F$41</f>
        <v>0</v>
      </c>
      <c r="C200" s="20">
        <f>'E-Submission Acknowledgement'!$B$26</f>
        <v>0</v>
      </c>
      <c r="D200" s="15">
        <f>'E-Submission Acknowledgement'!$B$32</f>
        <v>0</v>
      </c>
      <c r="E200" s="15">
        <f>'E-Submission Acknowledgement'!$F$32</f>
        <v>0</v>
      </c>
      <c r="F200" s="33"/>
      <c r="G200" s="89"/>
      <c r="H200" s="16">
        <f t="shared" ca="1" si="3"/>
        <v>2024</v>
      </c>
      <c r="I200" s="30" t="str" cm="1">
        <f t="array" aca="1" ref="I200" ca="1">_xlfn.IFS((H200=2024)," ",(H200&lt;=11)," ",AND(H200&gt;=12,H200&lt;=14),"Cadet",AND(H200&gt;=15,H200&lt;=17),"Junior",AND(H200&gt;=18,H200&lt;=30),"Senior1",AND(H200&gt;=31,H200&lt;=40),"Senior2",AND(H200&gt;=41,H200&lt;=50),"Master1",AND(H200&gt;=51),"Master2")</f>
        <v xml:space="preserve"> </v>
      </c>
      <c r="J200" s="89"/>
      <c r="K200" s="90"/>
      <c r="L200" s="90"/>
      <c r="M200" s="91"/>
      <c r="N200" s="91"/>
      <c r="O200" s="35"/>
    </row>
    <row r="201" spans="1:15" ht="14.4" customHeight="1" x14ac:dyDescent="0.3">
      <c r="A201" s="21">
        <v>190</v>
      </c>
      <c r="B201" s="42">
        <f>'Affiliate Agreement Form'!$F$41</f>
        <v>0</v>
      </c>
      <c r="C201" s="20">
        <f>'E-Submission Acknowledgement'!$B$26</f>
        <v>0</v>
      </c>
      <c r="D201" s="15">
        <f>'E-Submission Acknowledgement'!$B$32</f>
        <v>0</v>
      </c>
      <c r="E201" s="15">
        <f>'E-Submission Acknowledgement'!$F$32</f>
        <v>0</v>
      </c>
      <c r="F201" s="33"/>
      <c r="G201" s="89"/>
      <c r="H201" s="16">
        <f t="shared" ca="1" si="3"/>
        <v>2024</v>
      </c>
      <c r="I201" s="30" t="str" cm="1">
        <f t="array" aca="1" ref="I201" ca="1">_xlfn.IFS((H201=2024)," ",(H201&lt;=11)," ",AND(H201&gt;=12,H201&lt;=14),"Cadet",AND(H201&gt;=15,H201&lt;=17),"Junior",AND(H201&gt;=18,H201&lt;=30),"Senior1",AND(H201&gt;=31,H201&lt;=40),"Senior2",AND(H201&gt;=41,H201&lt;=50),"Master1",AND(H201&gt;=51),"Master2")</f>
        <v xml:space="preserve"> </v>
      </c>
      <c r="J201" s="89"/>
      <c r="K201" s="90"/>
      <c r="L201" s="90"/>
      <c r="M201" s="91"/>
      <c r="N201" s="91"/>
      <c r="O201" s="35"/>
    </row>
    <row r="202" spans="1:15" ht="14.4" customHeight="1" x14ac:dyDescent="0.3">
      <c r="A202" s="21">
        <v>191</v>
      </c>
      <c r="B202" s="42">
        <f>'Affiliate Agreement Form'!$F$41</f>
        <v>0</v>
      </c>
      <c r="C202" s="20">
        <f>'E-Submission Acknowledgement'!$B$26</f>
        <v>0</v>
      </c>
      <c r="D202" s="15">
        <f>'E-Submission Acknowledgement'!$B$32</f>
        <v>0</v>
      </c>
      <c r="E202" s="15">
        <f>'E-Submission Acknowledgement'!$F$32</f>
        <v>0</v>
      </c>
      <c r="F202" s="33"/>
      <c r="G202" s="89"/>
      <c r="H202" s="16">
        <f t="shared" ca="1" si="3"/>
        <v>2024</v>
      </c>
      <c r="I202" s="30" t="str" cm="1">
        <f t="array" aca="1" ref="I202" ca="1">_xlfn.IFS((H202=2024)," ",(H202&lt;=11)," ",AND(H202&gt;=12,H202&lt;=14),"Cadet",AND(H202&gt;=15,H202&lt;=17),"Junior",AND(H202&gt;=18,H202&lt;=30),"Senior1",AND(H202&gt;=31,H202&lt;=40),"Senior2",AND(H202&gt;=41,H202&lt;=50),"Master1",AND(H202&gt;=51),"Master2")</f>
        <v xml:space="preserve"> </v>
      </c>
      <c r="J202" s="89"/>
      <c r="K202" s="90"/>
      <c r="L202" s="90"/>
      <c r="M202" s="91"/>
      <c r="N202" s="91"/>
      <c r="O202" s="35"/>
    </row>
    <row r="203" spans="1:15" ht="14.4" customHeight="1" x14ac:dyDescent="0.3">
      <c r="A203" s="21">
        <v>192</v>
      </c>
      <c r="B203" s="42">
        <f>'Affiliate Agreement Form'!$F$41</f>
        <v>0</v>
      </c>
      <c r="C203" s="20">
        <f>'E-Submission Acknowledgement'!$B$26</f>
        <v>0</v>
      </c>
      <c r="D203" s="15">
        <f>'E-Submission Acknowledgement'!$B$32</f>
        <v>0</v>
      </c>
      <c r="E203" s="15">
        <f>'E-Submission Acknowledgement'!$F$32</f>
        <v>0</v>
      </c>
      <c r="F203" s="33"/>
      <c r="G203" s="89"/>
      <c r="H203" s="16">
        <f t="shared" ca="1" si="3"/>
        <v>2024</v>
      </c>
      <c r="I203" s="30" t="str" cm="1">
        <f t="array" aca="1" ref="I203" ca="1">_xlfn.IFS((H203=2024)," ",(H203&lt;=11)," ",AND(H203&gt;=12,H203&lt;=14),"Cadet",AND(H203&gt;=15,H203&lt;=17),"Junior",AND(H203&gt;=18,H203&lt;=30),"Senior1",AND(H203&gt;=31,H203&lt;=40),"Senior2",AND(H203&gt;=41,H203&lt;=50),"Master1",AND(H203&gt;=51),"Master2")</f>
        <v xml:space="preserve"> </v>
      </c>
      <c r="J203" s="89"/>
      <c r="K203" s="90"/>
      <c r="L203" s="90"/>
      <c r="M203" s="91"/>
      <c r="N203" s="91"/>
      <c r="O203" s="35"/>
    </row>
    <row r="204" spans="1:15" ht="14.4" customHeight="1" x14ac:dyDescent="0.3">
      <c r="A204" s="21">
        <v>193</v>
      </c>
      <c r="B204" s="42">
        <f>'Affiliate Agreement Form'!$F$41</f>
        <v>0</v>
      </c>
      <c r="C204" s="20">
        <f>'E-Submission Acknowledgement'!$B$26</f>
        <v>0</v>
      </c>
      <c r="D204" s="15">
        <f>'E-Submission Acknowledgement'!$B$32</f>
        <v>0</v>
      </c>
      <c r="E204" s="15">
        <f>'E-Submission Acknowledgement'!$F$32</f>
        <v>0</v>
      </c>
      <c r="F204" s="33"/>
      <c r="G204" s="89"/>
      <c r="H204" s="16">
        <f t="shared" ca="1" si="3"/>
        <v>2024</v>
      </c>
      <c r="I204" s="30" t="str" cm="1">
        <f t="array" aca="1" ref="I204" ca="1">_xlfn.IFS((H204=2024)," ",(H204&lt;=11)," ",AND(H204&gt;=12,H204&lt;=14),"Cadet",AND(H204&gt;=15,H204&lt;=17),"Junior",AND(H204&gt;=18,H204&lt;=30),"Senior1",AND(H204&gt;=31,H204&lt;=40),"Senior2",AND(H204&gt;=41,H204&lt;=50),"Master1",AND(H204&gt;=51),"Master2")</f>
        <v xml:space="preserve"> </v>
      </c>
      <c r="J204" s="89"/>
      <c r="K204" s="90"/>
      <c r="L204" s="90"/>
      <c r="M204" s="91"/>
      <c r="N204" s="91"/>
      <c r="O204" s="35"/>
    </row>
    <row r="205" spans="1:15" ht="14.4" customHeight="1" x14ac:dyDescent="0.3">
      <c r="A205" s="21">
        <v>194</v>
      </c>
      <c r="B205" s="42">
        <f>'Affiliate Agreement Form'!$F$41</f>
        <v>0</v>
      </c>
      <c r="C205" s="20">
        <f>'E-Submission Acknowledgement'!$B$26</f>
        <v>0</v>
      </c>
      <c r="D205" s="15">
        <f>'E-Submission Acknowledgement'!$B$32</f>
        <v>0</v>
      </c>
      <c r="E205" s="15">
        <f>'E-Submission Acknowledgement'!$F$32</f>
        <v>0</v>
      </c>
      <c r="F205" s="33"/>
      <c r="G205" s="89"/>
      <c r="H205" s="16">
        <f t="shared" ca="1" si="3"/>
        <v>2024</v>
      </c>
      <c r="I205" s="30" t="str" cm="1">
        <f t="array" aca="1" ref="I205" ca="1">_xlfn.IFS((H205=2024)," ",(H205&lt;=11)," ",AND(H205&gt;=12,H205&lt;=14),"Cadet",AND(H205&gt;=15,H205&lt;=17),"Junior",AND(H205&gt;=18,H205&lt;=30),"Senior1",AND(H205&gt;=31,H205&lt;=40),"Senior2",AND(H205&gt;=41,H205&lt;=50),"Master1",AND(H205&gt;=51),"Master2")</f>
        <v xml:space="preserve"> </v>
      </c>
      <c r="J205" s="89"/>
      <c r="K205" s="90"/>
      <c r="L205" s="90"/>
      <c r="M205" s="91"/>
      <c r="N205" s="91"/>
      <c r="O205" s="35"/>
    </row>
    <row r="206" spans="1:15" ht="14.4" customHeight="1" x14ac:dyDescent="0.3">
      <c r="A206" s="21">
        <v>195</v>
      </c>
      <c r="B206" s="42">
        <f>'Affiliate Agreement Form'!$F$41</f>
        <v>0</v>
      </c>
      <c r="C206" s="20">
        <f>'E-Submission Acknowledgement'!$B$26</f>
        <v>0</v>
      </c>
      <c r="D206" s="15">
        <f>'E-Submission Acknowledgement'!$B$32</f>
        <v>0</v>
      </c>
      <c r="E206" s="15">
        <f>'E-Submission Acknowledgement'!$F$32</f>
        <v>0</v>
      </c>
      <c r="F206" s="33"/>
      <c r="G206" s="89"/>
      <c r="H206" s="16">
        <f t="shared" ca="1" si="3"/>
        <v>2024</v>
      </c>
      <c r="I206" s="30" t="str" cm="1">
        <f t="array" aca="1" ref="I206" ca="1">_xlfn.IFS((H206=2024)," ",(H206&lt;=11)," ",AND(H206&gt;=12,H206&lt;=14),"Cadet",AND(H206&gt;=15,H206&lt;=17),"Junior",AND(H206&gt;=18,H206&lt;=30),"Senior1",AND(H206&gt;=31,H206&lt;=40),"Senior2",AND(H206&gt;=41,H206&lt;=50),"Master1",AND(H206&gt;=51),"Master2")</f>
        <v xml:space="preserve"> </v>
      </c>
      <c r="J206" s="89"/>
      <c r="K206" s="90"/>
      <c r="L206" s="90"/>
      <c r="M206" s="91"/>
      <c r="N206" s="91"/>
      <c r="O206" s="35"/>
    </row>
    <row r="207" spans="1:15" ht="14.4" customHeight="1" x14ac:dyDescent="0.3">
      <c r="A207" s="21">
        <v>196</v>
      </c>
      <c r="B207" s="42">
        <f>'Affiliate Agreement Form'!$F$41</f>
        <v>0</v>
      </c>
      <c r="C207" s="20">
        <f>'E-Submission Acknowledgement'!$B$26</f>
        <v>0</v>
      </c>
      <c r="D207" s="15">
        <f>'E-Submission Acknowledgement'!$B$32</f>
        <v>0</v>
      </c>
      <c r="E207" s="15">
        <f>'E-Submission Acknowledgement'!$F$32</f>
        <v>0</v>
      </c>
      <c r="F207" s="33"/>
      <c r="G207" s="89"/>
      <c r="H207" s="16">
        <f t="shared" ca="1" si="3"/>
        <v>2024</v>
      </c>
      <c r="I207" s="30" t="str" cm="1">
        <f t="array" aca="1" ref="I207" ca="1">_xlfn.IFS((H207=2024)," ",(H207&lt;=11)," ",AND(H207&gt;=12,H207&lt;=14),"Cadet",AND(H207&gt;=15,H207&lt;=17),"Junior",AND(H207&gt;=18,H207&lt;=30),"Senior1",AND(H207&gt;=31,H207&lt;=40),"Senior2",AND(H207&gt;=41,H207&lt;=50),"Master1",AND(H207&gt;=51),"Master2")</f>
        <v xml:space="preserve"> </v>
      </c>
      <c r="J207" s="89"/>
      <c r="K207" s="90"/>
      <c r="L207" s="90"/>
      <c r="M207" s="91"/>
      <c r="N207" s="91"/>
      <c r="O207" s="35"/>
    </row>
    <row r="208" spans="1:15" ht="14.4" customHeight="1" x14ac:dyDescent="0.3">
      <c r="A208" s="21">
        <v>197</v>
      </c>
      <c r="B208" s="42">
        <f>'Affiliate Agreement Form'!$F$41</f>
        <v>0</v>
      </c>
      <c r="C208" s="20">
        <f>'E-Submission Acknowledgement'!$B$26</f>
        <v>0</v>
      </c>
      <c r="D208" s="15">
        <f>'E-Submission Acknowledgement'!$B$32</f>
        <v>0</v>
      </c>
      <c r="E208" s="15">
        <f>'E-Submission Acknowledgement'!$F$32</f>
        <v>0</v>
      </c>
      <c r="F208" s="33"/>
      <c r="G208" s="89"/>
      <c r="H208" s="16">
        <f t="shared" ca="1" si="3"/>
        <v>2024</v>
      </c>
      <c r="I208" s="30" t="str" cm="1">
        <f t="array" aca="1" ref="I208" ca="1">_xlfn.IFS((H208=2024)," ",(H208&lt;=11)," ",AND(H208&gt;=12,H208&lt;=14),"Cadet",AND(H208&gt;=15,H208&lt;=17),"Junior",AND(H208&gt;=18,H208&lt;=30),"Senior1",AND(H208&gt;=31,H208&lt;=40),"Senior2",AND(H208&gt;=41,H208&lt;=50),"Master1",AND(H208&gt;=51),"Master2")</f>
        <v xml:space="preserve"> </v>
      </c>
      <c r="J208" s="89"/>
      <c r="K208" s="90"/>
      <c r="L208" s="90"/>
      <c r="M208" s="91"/>
      <c r="N208" s="91"/>
      <c r="O208" s="35"/>
    </row>
    <row r="209" spans="1:15" ht="14.4" customHeight="1" x14ac:dyDescent="0.3">
      <c r="A209" s="21">
        <v>198</v>
      </c>
      <c r="B209" s="42">
        <f>'Affiliate Agreement Form'!$F$41</f>
        <v>0</v>
      </c>
      <c r="C209" s="20">
        <f>'E-Submission Acknowledgement'!$B$26</f>
        <v>0</v>
      </c>
      <c r="D209" s="15">
        <f>'E-Submission Acknowledgement'!$B$32</f>
        <v>0</v>
      </c>
      <c r="E209" s="15">
        <f>'E-Submission Acknowledgement'!$F$32</f>
        <v>0</v>
      </c>
      <c r="F209" s="33"/>
      <c r="G209" s="89"/>
      <c r="H209" s="16">
        <f t="shared" ca="1" si="3"/>
        <v>2024</v>
      </c>
      <c r="I209" s="30" t="str" cm="1">
        <f t="array" aca="1" ref="I209" ca="1">_xlfn.IFS((H209=2024)," ",(H209&lt;=11)," ",AND(H209&gt;=12,H209&lt;=14),"Cadet",AND(H209&gt;=15,H209&lt;=17),"Junior",AND(H209&gt;=18,H209&lt;=30),"Senior1",AND(H209&gt;=31,H209&lt;=40),"Senior2",AND(H209&gt;=41,H209&lt;=50),"Master1",AND(H209&gt;=51),"Master2")</f>
        <v xml:space="preserve"> </v>
      </c>
      <c r="J209" s="89"/>
      <c r="K209" s="90"/>
      <c r="L209" s="90"/>
      <c r="M209" s="91"/>
      <c r="N209" s="91"/>
      <c r="O209" s="35"/>
    </row>
    <row r="210" spans="1:15" ht="14.4" customHeight="1" x14ac:dyDescent="0.3">
      <c r="A210" s="21">
        <v>199</v>
      </c>
      <c r="B210" s="42">
        <f>'Affiliate Agreement Form'!$F$41</f>
        <v>0</v>
      </c>
      <c r="C210" s="20">
        <f>'E-Submission Acknowledgement'!$B$26</f>
        <v>0</v>
      </c>
      <c r="D210" s="15">
        <f>'E-Submission Acknowledgement'!$B$32</f>
        <v>0</v>
      </c>
      <c r="E210" s="15">
        <f>'E-Submission Acknowledgement'!$F$32</f>
        <v>0</v>
      </c>
      <c r="F210" s="33"/>
      <c r="G210" s="89"/>
      <c r="H210" s="16">
        <f t="shared" ca="1" si="3"/>
        <v>2024</v>
      </c>
      <c r="I210" s="30" t="str" cm="1">
        <f t="array" aca="1" ref="I210" ca="1">_xlfn.IFS((H210=2024)," ",(H210&lt;=11)," ",AND(H210&gt;=12,H210&lt;=14),"Cadet",AND(H210&gt;=15,H210&lt;=17),"Junior",AND(H210&gt;=18,H210&lt;=30),"Senior1",AND(H210&gt;=31,H210&lt;=40),"Senior2",AND(H210&gt;=41,H210&lt;=50),"Master1",AND(H210&gt;=51),"Master2")</f>
        <v xml:space="preserve"> </v>
      </c>
      <c r="J210" s="89"/>
      <c r="K210" s="90"/>
      <c r="L210" s="90"/>
      <c r="M210" s="91"/>
      <c r="N210" s="91"/>
      <c r="O210" s="35"/>
    </row>
    <row r="211" spans="1:15" ht="14.4" customHeight="1" thickBot="1" x14ac:dyDescent="0.35">
      <c r="A211" s="25">
        <v>200</v>
      </c>
      <c r="B211" s="43">
        <f>'Affiliate Agreement Form'!$F$41</f>
        <v>0</v>
      </c>
      <c r="C211" s="22">
        <f>'E-Submission Acknowledgement'!$B$26</f>
        <v>0</v>
      </c>
      <c r="D211" s="23">
        <f>'E-Submission Acknowledgement'!$B$32</f>
        <v>0</v>
      </c>
      <c r="E211" s="23">
        <f>'E-Submission Acknowledgement'!$F$32</f>
        <v>0</v>
      </c>
      <c r="F211" s="38"/>
      <c r="G211" s="34"/>
      <c r="H211" s="24">
        <f t="shared" ca="1" si="3"/>
        <v>2024</v>
      </c>
      <c r="I211" s="76" t="str" cm="1">
        <f t="array" aca="1" ref="I211" ca="1">_xlfn.IFS((H211=2024)," ",(H211&lt;=11)," ",AND(H211&gt;=12,H211&lt;=14),"Cadet",AND(H211&gt;=15,H211&lt;=17),"Junior",AND(H211&gt;=18,H211&lt;=30),"Senior1",AND(H211&gt;=31,H211&lt;=40),"Senior2",AND(H211&gt;=41,H211&lt;=50),"Master1",AND(H211&gt;=51),"Master2")</f>
        <v xml:space="preserve"> </v>
      </c>
      <c r="J211" s="34"/>
      <c r="K211" s="84"/>
      <c r="L211" s="84"/>
      <c r="M211" s="86"/>
      <c r="N211" s="86"/>
      <c r="O211" s="36"/>
    </row>
    <row r="212" spans="1:15" ht="15" customHeight="1" x14ac:dyDescent="0.3">
      <c r="F212" s="37"/>
      <c r="I212" s="30" t="str" cm="1">
        <f t="array" ref="I212">_xlfn.IFS((H212=2024)," ",(H212&lt;=11)," ",AND(H212&gt;=12,H212&lt;=14),"Cadet",AND(H212&gt;=15,H212&lt;=17),"Junior",AND(H212&gt;=18,H212&lt;=30),"Senior1",AND(H212&gt;=31,H212&lt;=40),"Senior2",AND(H212&gt;=41,H212&lt;=50),"Master1",AND(H212&gt;=51),"Master2")</f>
        <v xml:space="preserve"> </v>
      </c>
    </row>
    <row r="213" spans="1:15" ht="14.4" hidden="1" customHeight="1" x14ac:dyDescent="0.3">
      <c r="F213" s="37"/>
      <c r="I213" s="74" t="str" cm="1">
        <f t="array" ref="I213">_xlfn.IFS((H213=2024)," ",(H213&lt;=11)," ",AND(H213&gt;=12,H213&lt;=14),"Cadet",AND(H213&gt;=15,H213&lt;=17),"Junior",AND(H213&gt;=18,H213&lt;=30),"Senior1",AND(H213&gt;=31,H213&lt;=40),"Senior2",AND(H213&gt;=41,H213&lt;=50),"Master1",AND(H213&gt;=51),"Master2")</f>
        <v xml:space="preserve"> </v>
      </c>
    </row>
    <row r="214" spans="1:15" ht="14.4" hidden="1" customHeight="1" x14ac:dyDescent="0.3">
      <c r="F214" s="37"/>
      <c r="I214" s="74" t="str" cm="1">
        <f t="array" ref="I214">_xlfn.IFS((H214=2024)," ",(H214&lt;=11)," ",AND(H214&gt;=12,H214&lt;=14),"Cadet",AND(H214&gt;=15,H214&lt;=17),"Junior",AND(H214&gt;=18,H214&lt;=30),"Senior1",AND(H214&gt;=31,H214&lt;=40),"Senior2",AND(H214&gt;=41,H214&lt;=50),"Master1",AND(H214&gt;=51),"Master2")</f>
        <v xml:space="preserve"> </v>
      </c>
    </row>
    <row r="215" spans="1:15" ht="14.4" hidden="1" customHeight="1" x14ac:dyDescent="0.3">
      <c r="F215" s="37"/>
      <c r="I215" s="74" t="str" cm="1">
        <f t="array" ref="I215">_xlfn.IFS((H215=2024)," ",(H215&lt;=11)," ",AND(H215&gt;=12,H215&lt;=14),"Cadet",AND(H215&gt;=15,H215&lt;=17),"Junior",AND(H215&gt;=18,H215&lt;=30),"Senior1",AND(H215&gt;=31,H215&lt;=40),"Senior2",AND(H215&gt;=41,H215&lt;=50),"Master1",AND(H215&gt;=51),"Master2")</f>
        <v xml:space="preserve"> </v>
      </c>
    </row>
    <row r="216" spans="1:15" ht="14.4" hidden="1" customHeight="1" x14ac:dyDescent="0.3">
      <c r="F216" s="37"/>
      <c r="I216" s="74" t="str" cm="1">
        <f t="array" ref="I216">_xlfn.IFS((H216=2024)," ",(H216&lt;=11)," ",AND(H216&gt;=12,H216&lt;=14),"Cadet",AND(H216&gt;=15,H216&lt;=17),"Junior",AND(H216&gt;=18,H216&lt;=30),"Senior1",AND(H216&gt;=31,H216&lt;=40),"Senior2",AND(H216&gt;=41,H216&lt;=50),"Master1",AND(H216&gt;=51),"Master2")</f>
        <v xml:space="preserve"> </v>
      </c>
    </row>
    <row r="217" spans="1:15" ht="14.4" hidden="1" customHeight="1" x14ac:dyDescent="0.3">
      <c r="F217" s="37"/>
      <c r="I217" s="74" t="str" cm="1">
        <f t="array" ref="I217">_xlfn.IFS((H217=2024)," ",(H217&lt;=11)," ",AND(H217&gt;=12,H217&lt;=14),"Cadet",AND(H217&gt;=15,H217&lt;=17),"Junior",AND(H217&gt;=18,H217&lt;=30),"Senior1",AND(H217&gt;=31,H217&lt;=40),"Senior2",AND(H217&gt;=41,H217&lt;=50),"Master1",AND(H217&gt;=51),"Master2")</f>
        <v xml:space="preserve"> </v>
      </c>
    </row>
    <row r="218" spans="1:15" ht="14.4" hidden="1" customHeight="1" x14ac:dyDescent="0.3">
      <c r="F218" s="37"/>
    </row>
    <row r="219" spans="1:15" ht="14.4" hidden="1" customHeight="1" x14ac:dyDescent="0.3">
      <c r="F219" s="37"/>
    </row>
    <row r="220" spans="1:15" ht="14.4" hidden="1" customHeight="1" x14ac:dyDescent="0.3">
      <c r="F220" s="37"/>
    </row>
    <row r="221" spans="1:15" ht="14.4" hidden="1" customHeight="1" x14ac:dyDescent="0.3">
      <c r="F221" s="37"/>
    </row>
    <row r="222" spans="1:15" ht="14.4" hidden="1" customHeight="1" x14ac:dyDescent="0.3">
      <c r="F222" s="37"/>
    </row>
    <row r="223" spans="1:15" ht="14.4" hidden="1" customHeight="1" x14ac:dyDescent="0.3">
      <c r="F223" s="37"/>
    </row>
    <row r="224" spans="1:15" ht="14.4" hidden="1" customHeight="1" x14ac:dyDescent="0.3">
      <c r="F224" s="37"/>
    </row>
    <row r="225" spans="6:6" ht="14.4" hidden="1" customHeight="1" x14ac:dyDescent="0.3">
      <c r="F225" s="37"/>
    </row>
    <row r="226" spans="6:6" ht="14.4" hidden="1" customHeight="1" x14ac:dyDescent="0.3">
      <c r="F226" s="37"/>
    </row>
    <row r="227" spans="6:6" ht="14.4" hidden="1" customHeight="1" x14ac:dyDescent="0.3">
      <c r="F227" s="37"/>
    </row>
    <row r="228" spans="6:6" ht="14.4" hidden="1" customHeight="1" x14ac:dyDescent="0.3">
      <c r="F228" s="37"/>
    </row>
    <row r="229" spans="6:6" ht="14.4" hidden="1" customHeight="1" x14ac:dyDescent="0.3">
      <c r="F229" s="37"/>
    </row>
    <row r="230" spans="6:6" ht="14.4" hidden="1" customHeight="1" x14ac:dyDescent="0.3">
      <c r="F230" s="37"/>
    </row>
    <row r="231" spans="6:6" ht="14.4" hidden="1" customHeight="1" x14ac:dyDescent="0.3">
      <c r="F231" s="37"/>
    </row>
    <row r="232" spans="6:6" ht="14.4" hidden="1" customHeight="1" x14ac:dyDescent="0.3">
      <c r="F232" s="37"/>
    </row>
    <row r="233" spans="6:6" ht="14.4" hidden="1" customHeight="1" x14ac:dyDescent="0.3">
      <c r="F233" s="37"/>
    </row>
    <row r="234" spans="6:6" ht="14.4" hidden="1" customHeight="1" x14ac:dyDescent="0.3">
      <c r="F234" s="37"/>
    </row>
    <row r="235" spans="6:6" ht="14.4" hidden="1" customHeight="1" x14ac:dyDescent="0.3">
      <c r="F235" s="37"/>
    </row>
    <row r="236" spans="6:6" ht="14.4" hidden="1" customHeight="1" x14ac:dyDescent="0.3">
      <c r="F236" s="37"/>
    </row>
    <row r="237" spans="6:6" ht="14.4" hidden="1" customHeight="1" x14ac:dyDescent="0.3">
      <c r="F237" s="37"/>
    </row>
    <row r="238" spans="6:6" ht="14.4" hidden="1" customHeight="1" x14ac:dyDescent="0.3">
      <c r="F238" s="37"/>
    </row>
    <row r="239" spans="6:6" ht="14.4" hidden="1" customHeight="1" x14ac:dyDescent="0.3">
      <c r="F239" s="37"/>
    </row>
    <row r="240" spans="6:6" ht="14.4" hidden="1" customHeight="1" x14ac:dyDescent="0.3">
      <c r="F240" s="37"/>
    </row>
    <row r="241" spans="6:6" ht="14.4" hidden="1" customHeight="1" x14ac:dyDescent="0.3">
      <c r="F241" s="37"/>
    </row>
    <row r="242" spans="6:6" ht="14.4" hidden="1" customHeight="1" x14ac:dyDescent="0.3">
      <c r="F242" s="37"/>
    </row>
    <row r="243" spans="6:6" ht="14.4" hidden="1" customHeight="1" x14ac:dyDescent="0.3">
      <c r="F243" s="37"/>
    </row>
    <row r="244" spans="6:6" ht="14.4" hidden="1" customHeight="1" x14ac:dyDescent="0.3">
      <c r="F244" s="37"/>
    </row>
    <row r="245" spans="6:6" ht="14.4" hidden="1" customHeight="1" x14ac:dyDescent="0.3">
      <c r="F245" s="37"/>
    </row>
    <row r="246" spans="6:6" ht="14.4" hidden="1" customHeight="1" x14ac:dyDescent="0.3">
      <c r="F246" s="37"/>
    </row>
    <row r="247" spans="6:6" ht="14.4" hidden="1" customHeight="1" x14ac:dyDescent="0.3">
      <c r="F247" s="37"/>
    </row>
    <row r="248" spans="6:6" ht="14.4" hidden="1" customHeight="1" x14ac:dyDescent="0.3">
      <c r="F248" s="37"/>
    </row>
    <row r="249" spans="6:6" ht="14.4" hidden="1" customHeight="1" x14ac:dyDescent="0.3">
      <c r="F249" s="37"/>
    </row>
    <row r="250" spans="6:6" ht="14.4" hidden="1" customHeight="1" x14ac:dyDescent="0.3">
      <c r="F250" s="37"/>
    </row>
    <row r="251" spans="6:6" ht="14.4" hidden="1" customHeight="1" x14ac:dyDescent="0.3">
      <c r="F251" s="37"/>
    </row>
    <row r="252" spans="6:6" ht="14.4" hidden="1" customHeight="1" x14ac:dyDescent="0.3">
      <c r="F252" s="37"/>
    </row>
    <row r="253" spans="6:6" ht="14.4" hidden="1" customHeight="1" x14ac:dyDescent="0.3">
      <c r="F253" s="37"/>
    </row>
    <row r="254" spans="6:6" ht="14.4" hidden="1" customHeight="1" x14ac:dyDescent="0.3">
      <c r="F254" s="37"/>
    </row>
    <row r="255" spans="6:6" ht="14.4" hidden="1" customHeight="1" x14ac:dyDescent="0.3">
      <c r="F255" s="37"/>
    </row>
    <row r="256" spans="6:6" ht="14.4" hidden="1" customHeight="1" x14ac:dyDescent="0.3">
      <c r="F256" s="37"/>
    </row>
    <row r="257" spans="6:6" ht="14.4" hidden="1" customHeight="1" x14ac:dyDescent="0.3">
      <c r="F257" s="37"/>
    </row>
    <row r="258" spans="6:6" ht="14.4" hidden="1" customHeight="1" x14ac:dyDescent="0.3">
      <c r="F258" s="37"/>
    </row>
    <row r="259" spans="6:6" ht="14.4" hidden="1" customHeight="1" x14ac:dyDescent="0.3">
      <c r="F259" s="37"/>
    </row>
    <row r="260" spans="6:6" ht="14.4" hidden="1" customHeight="1" x14ac:dyDescent="0.3">
      <c r="F260" s="37"/>
    </row>
    <row r="261" spans="6:6" ht="14.4" hidden="1" customHeight="1" x14ac:dyDescent="0.3">
      <c r="F261" s="37"/>
    </row>
    <row r="262" spans="6:6" ht="14.4" hidden="1" customHeight="1" x14ac:dyDescent="0.3">
      <c r="F262" s="37"/>
    </row>
    <row r="263" spans="6:6" ht="14.4" hidden="1" customHeight="1" x14ac:dyDescent="0.3">
      <c r="F263" s="37"/>
    </row>
    <row r="264" spans="6:6" ht="14.4" hidden="1" customHeight="1" x14ac:dyDescent="0.3">
      <c r="F264" s="37"/>
    </row>
    <row r="265" spans="6:6" ht="14.4" hidden="1" customHeight="1" x14ac:dyDescent="0.3">
      <c r="F265" s="37"/>
    </row>
    <row r="266" spans="6:6" ht="14.4" hidden="1" customHeight="1" x14ac:dyDescent="0.3">
      <c r="F266" s="37"/>
    </row>
    <row r="267" spans="6:6" ht="14.4" hidden="1" customHeight="1" x14ac:dyDescent="0.3">
      <c r="F267" s="37"/>
    </row>
    <row r="268" spans="6:6" ht="14.4" hidden="1" customHeight="1" x14ac:dyDescent="0.3">
      <c r="F268" s="37"/>
    </row>
    <row r="269" spans="6:6" ht="14.4" hidden="1" customHeight="1" x14ac:dyDescent="0.3">
      <c r="F269" s="37"/>
    </row>
    <row r="270" spans="6:6" ht="14.4" hidden="1" customHeight="1" x14ac:dyDescent="0.3">
      <c r="F270" s="37"/>
    </row>
    <row r="271" spans="6:6" ht="14.4" hidden="1" customHeight="1" x14ac:dyDescent="0.3">
      <c r="F271" s="37"/>
    </row>
    <row r="272" spans="6:6" ht="14.4" hidden="1" customHeight="1" x14ac:dyDescent="0.3">
      <c r="F272" s="37"/>
    </row>
    <row r="273" spans="6:6" ht="14.4" hidden="1" customHeight="1" x14ac:dyDescent="0.3">
      <c r="F273" s="37"/>
    </row>
    <row r="274" spans="6:6" ht="14.4" hidden="1" customHeight="1" x14ac:dyDescent="0.3">
      <c r="F274" s="37"/>
    </row>
    <row r="275" spans="6:6" ht="14.4" hidden="1" customHeight="1" x14ac:dyDescent="0.3">
      <c r="F275" s="37"/>
    </row>
    <row r="276" spans="6:6" ht="14.4" hidden="1" customHeight="1" x14ac:dyDescent="0.3">
      <c r="F276" s="37"/>
    </row>
    <row r="277" spans="6:6" ht="14.4" hidden="1" customHeight="1" x14ac:dyDescent="0.3">
      <c r="F277" s="37"/>
    </row>
    <row r="278" spans="6:6" ht="14.4" hidden="1" customHeight="1" x14ac:dyDescent="0.3">
      <c r="F278" s="37"/>
    </row>
    <row r="279" spans="6:6" ht="14.4" hidden="1" customHeight="1" x14ac:dyDescent="0.3">
      <c r="F279" s="37"/>
    </row>
    <row r="280" spans="6:6" ht="14.4" hidden="1" customHeight="1" x14ac:dyDescent="0.3">
      <c r="F280" s="37"/>
    </row>
    <row r="281" spans="6:6" ht="14.4" hidden="1" customHeight="1" x14ac:dyDescent="0.3">
      <c r="F281" s="37"/>
    </row>
    <row r="282" spans="6:6" ht="14.4" hidden="1" customHeight="1" x14ac:dyDescent="0.3">
      <c r="F282" s="37"/>
    </row>
    <row r="283" spans="6:6" ht="14.4" hidden="1" customHeight="1" x14ac:dyDescent="0.3">
      <c r="F283" s="37"/>
    </row>
    <row r="284" spans="6:6" ht="14.4" hidden="1" customHeight="1" x14ac:dyDescent="0.3">
      <c r="F284" s="37"/>
    </row>
    <row r="285" spans="6:6" ht="14.4" hidden="1" customHeight="1" x14ac:dyDescent="0.3">
      <c r="F285" s="37"/>
    </row>
    <row r="286" spans="6:6" ht="14.4" hidden="1" customHeight="1" x14ac:dyDescent="0.3">
      <c r="F286" s="37"/>
    </row>
    <row r="287" spans="6:6" ht="14.4" hidden="1" customHeight="1" x14ac:dyDescent="0.3">
      <c r="F287" s="37"/>
    </row>
    <row r="288" spans="6:6" ht="14.4" hidden="1" customHeight="1" x14ac:dyDescent="0.3">
      <c r="F288" s="37"/>
    </row>
    <row r="289" spans="6:6" ht="14.4" hidden="1" customHeight="1" x14ac:dyDescent="0.3">
      <c r="F289" s="37"/>
    </row>
    <row r="290" spans="6:6" ht="14.4" hidden="1" customHeight="1" x14ac:dyDescent="0.3">
      <c r="F290" s="37"/>
    </row>
    <row r="291" spans="6:6" ht="14.4" hidden="1" customHeight="1" x14ac:dyDescent="0.3">
      <c r="F291" s="37"/>
    </row>
    <row r="292" spans="6:6" ht="14.4" hidden="1" customHeight="1" x14ac:dyDescent="0.3">
      <c r="F292" s="37"/>
    </row>
    <row r="293" spans="6:6" ht="14.4" hidden="1" customHeight="1" x14ac:dyDescent="0.3">
      <c r="F293" s="37"/>
    </row>
    <row r="294" spans="6:6" ht="14.4" hidden="1" customHeight="1" x14ac:dyDescent="0.3">
      <c r="F294" s="37"/>
    </row>
    <row r="295" spans="6:6" ht="14.4" hidden="1" customHeight="1" x14ac:dyDescent="0.3">
      <c r="F295" s="37"/>
    </row>
    <row r="296" spans="6:6" ht="14.4" hidden="1" customHeight="1" x14ac:dyDescent="0.3">
      <c r="F296" s="37"/>
    </row>
    <row r="297" spans="6:6" ht="14.4" hidden="1" customHeight="1" x14ac:dyDescent="0.3">
      <c r="F297" s="37"/>
    </row>
    <row r="298" spans="6:6" ht="14.4" hidden="1" customHeight="1" x14ac:dyDescent="0.3">
      <c r="F298" s="37"/>
    </row>
    <row r="299" spans="6:6" ht="14.4" hidden="1" customHeight="1" x14ac:dyDescent="0.3">
      <c r="F299" s="37"/>
    </row>
    <row r="300" spans="6:6" ht="14.4" hidden="1" customHeight="1" x14ac:dyDescent="0.3">
      <c r="F300" s="37"/>
    </row>
    <row r="301" spans="6:6" ht="14.4" hidden="1" customHeight="1" x14ac:dyDescent="0.3">
      <c r="F301" s="37"/>
    </row>
    <row r="302" spans="6:6" ht="14.4" hidden="1" customHeight="1" x14ac:dyDescent="0.3">
      <c r="F302" s="37"/>
    </row>
    <row r="303" spans="6:6" ht="14.4" hidden="1" customHeight="1" x14ac:dyDescent="0.3">
      <c r="F303" s="37"/>
    </row>
    <row r="304" spans="6:6" ht="14.4" hidden="1" customHeight="1" x14ac:dyDescent="0.3">
      <c r="F304" s="37"/>
    </row>
    <row r="305" spans="6:6" ht="14.4" hidden="1" customHeight="1" x14ac:dyDescent="0.3">
      <c r="F305" s="37"/>
    </row>
    <row r="306" spans="6:6" ht="14.4" hidden="1" customHeight="1" x14ac:dyDescent="0.3">
      <c r="F306" s="37"/>
    </row>
    <row r="307" spans="6:6" ht="14.4" hidden="1" customHeight="1" x14ac:dyDescent="0.3">
      <c r="F307" s="37"/>
    </row>
    <row r="308" spans="6:6" ht="14.4" hidden="1" customHeight="1" x14ac:dyDescent="0.3">
      <c r="F308" s="37"/>
    </row>
    <row r="309" spans="6:6" ht="14.4" hidden="1" customHeight="1" x14ac:dyDescent="0.3">
      <c r="F309" s="37"/>
    </row>
    <row r="310" spans="6:6" ht="14.4" hidden="1" customHeight="1" x14ac:dyDescent="0.3">
      <c r="F310" s="37"/>
    </row>
    <row r="311" spans="6:6" ht="14.4" hidden="1" customHeight="1" x14ac:dyDescent="0.3">
      <c r="F311" s="37"/>
    </row>
    <row r="312" spans="6:6" ht="14.4" hidden="1" customHeight="1" x14ac:dyDescent="0.3">
      <c r="F312" s="37"/>
    </row>
    <row r="313" spans="6:6" ht="14.4" hidden="1" customHeight="1" x14ac:dyDescent="0.3">
      <c r="F313" s="37"/>
    </row>
    <row r="314" spans="6:6" ht="14.4" hidden="1" customHeight="1" x14ac:dyDescent="0.3">
      <c r="F314" s="37"/>
    </row>
    <row r="315" spans="6:6" ht="14.4" hidden="1" customHeight="1" x14ac:dyDescent="0.3">
      <c r="F315" s="37"/>
    </row>
    <row r="316" spans="6:6" ht="14.4" hidden="1" customHeight="1" x14ac:dyDescent="0.3">
      <c r="F316" s="37"/>
    </row>
    <row r="317" spans="6:6" ht="14.4" hidden="1" customHeight="1" x14ac:dyDescent="0.3">
      <c r="F317" s="37"/>
    </row>
    <row r="318" spans="6:6" ht="14.4" hidden="1" customHeight="1" x14ac:dyDescent="0.3">
      <c r="F318" s="37"/>
    </row>
    <row r="319" spans="6:6" ht="14.4" hidden="1" customHeight="1" x14ac:dyDescent="0.3">
      <c r="F319" s="37"/>
    </row>
    <row r="320" spans="6:6" ht="14.4" hidden="1" customHeight="1" x14ac:dyDescent="0.3">
      <c r="F320" s="37"/>
    </row>
    <row r="321" spans="6:6" ht="14.4" hidden="1" customHeight="1" x14ac:dyDescent="0.3">
      <c r="F321" s="37"/>
    </row>
    <row r="322" spans="6:6" ht="14.4" hidden="1" customHeight="1" x14ac:dyDescent="0.3">
      <c r="F322" s="37"/>
    </row>
    <row r="323" spans="6:6" ht="14.4" hidden="1" customHeight="1" x14ac:dyDescent="0.3">
      <c r="F323" s="37"/>
    </row>
    <row r="324" spans="6:6" ht="14.4" hidden="1" customHeight="1" x14ac:dyDescent="0.3">
      <c r="F324" s="37"/>
    </row>
    <row r="325" spans="6:6" ht="14.4" hidden="1" customHeight="1" x14ac:dyDescent="0.3">
      <c r="F325" s="37"/>
    </row>
    <row r="326" spans="6:6" ht="14.4" hidden="1" customHeight="1" x14ac:dyDescent="0.3">
      <c r="F326" s="37"/>
    </row>
    <row r="327" spans="6:6" ht="14.4" hidden="1" customHeight="1" x14ac:dyDescent="0.3">
      <c r="F327" s="37"/>
    </row>
    <row r="328" spans="6:6" ht="14.4" hidden="1" customHeight="1" x14ac:dyDescent="0.3">
      <c r="F328" s="37"/>
    </row>
    <row r="329" spans="6:6" ht="14.4" hidden="1" customHeight="1" x14ac:dyDescent="0.3">
      <c r="F329" s="37"/>
    </row>
    <row r="330" spans="6:6" ht="14.4" hidden="1" customHeight="1" x14ac:dyDescent="0.3">
      <c r="F330" s="37"/>
    </row>
    <row r="331" spans="6:6" ht="14.4" hidden="1" customHeight="1" x14ac:dyDescent="0.3">
      <c r="F331" s="37"/>
    </row>
    <row r="332" spans="6:6" ht="14.4" hidden="1" customHeight="1" x14ac:dyDescent="0.3">
      <c r="F332" s="37"/>
    </row>
    <row r="333" spans="6:6" ht="14.4" hidden="1" customHeight="1" x14ac:dyDescent="0.3">
      <c r="F333" s="37"/>
    </row>
    <row r="334" spans="6:6" ht="14.4" hidden="1" customHeight="1" x14ac:dyDescent="0.3">
      <c r="F334" s="37"/>
    </row>
    <row r="335" spans="6:6" ht="14.4" hidden="1" customHeight="1" x14ac:dyDescent="0.3">
      <c r="F335" s="37"/>
    </row>
    <row r="336" spans="6:6" ht="14.4" hidden="1" customHeight="1" x14ac:dyDescent="0.3">
      <c r="F336" s="37"/>
    </row>
    <row r="337" spans="6:6" ht="14.4" hidden="1" customHeight="1" x14ac:dyDescent="0.3">
      <c r="F337" s="37"/>
    </row>
    <row r="338" spans="6:6" ht="14.4" hidden="1" customHeight="1" x14ac:dyDescent="0.3">
      <c r="F338" s="37"/>
    </row>
    <row r="339" spans="6:6" ht="14.4" hidden="1" customHeight="1" x14ac:dyDescent="0.3">
      <c r="F339" s="37"/>
    </row>
    <row r="340" spans="6:6" ht="14.4" hidden="1" customHeight="1" x14ac:dyDescent="0.3">
      <c r="F340" s="37"/>
    </row>
    <row r="341" spans="6:6" ht="14.4" hidden="1" customHeight="1" x14ac:dyDescent="0.3">
      <c r="F341" s="37"/>
    </row>
    <row r="342" spans="6:6" ht="14.4" hidden="1" customHeight="1" x14ac:dyDescent="0.3">
      <c r="F342" s="37"/>
    </row>
    <row r="343" spans="6:6" ht="14.4" hidden="1" customHeight="1" x14ac:dyDescent="0.3">
      <c r="F343" s="37"/>
    </row>
    <row r="344" spans="6:6" ht="14.4" hidden="1" customHeight="1" x14ac:dyDescent="0.3">
      <c r="F344" s="37"/>
    </row>
    <row r="345" spans="6:6" ht="14.4" hidden="1" customHeight="1" x14ac:dyDescent="0.3">
      <c r="F345" s="37"/>
    </row>
    <row r="346" spans="6:6" ht="14.4" hidden="1" customHeight="1" x14ac:dyDescent="0.3">
      <c r="F346" s="37"/>
    </row>
    <row r="347" spans="6:6" ht="14.4" hidden="1" customHeight="1" x14ac:dyDescent="0.3">
      <c r="F347" s="37"/>
    </row>
    <row r="348" spans="6:6" ht="14.4" hidden="1" customHeight="1" x14ac:dyDescent="0.3">
      <c r="F348" s="37"/>
    </row>
    <row r="349" spans="6:6" ht="14.4" hidden="1" customHeight="1" x14ac:dyDescent="0.3">
      <c r="F349" s="37"/>
    </row>
    <row r="350" spans="6:6" ht="14.4" hidden="1" customHeight="1" x14ac:dyDescent="0.3">
      <c r="F350" s="37"/>
    </row>
    <row r="351" spans="6:6" ht="14.4" hidden="1" customHeight="1" x14ac:dyDescent="0.3">
      <c r="F351" s="37"/>
    </row>
    <row r="352" spans="6:6" ht="14.4" hidden="1" customHeight="1" x14ac:dyDescent="0.3">
      <c r="F352" s="37"/>
    </row>
    <row r="353" spans="6:6" ht="14.4" hidden="1" customHeight="1" x14ac:dyDescent="0.3">
      <c r="F353" s="37"/>
    </row>
    <row r="354" spans="6:6" ht="14.4" hidden="1" customHeight="1" x14ac:dyDescent="0.3">
      <c r="F354" s="37"/>
    </row>
    <row r="355" spans="6:6" ht="14.4" hidden="1" customHeight="1" x14ac:dyDescent="0.3">
      <c r="F355" s="37"/>
    </row>
    <row r="356" spans="6:6" ht="14.4" hidden="1" customHeight="1" x14ac:dyDescent="0.3">
      <c r="F356" s="37"/>
    </row>
    <row r="357" spans="6:6" ht="14.4" hidden="1" customHeight="1" x14ac:dyDescent="0.3">
      <c r="F357" s="37"/>
    </row>
    <row r="358" spans="6:6" ht="14.4" hidden="1" customHeight="1" x14ac:dyDescent="0.3">
      <c r="F358" s="37"/>
    </row>
    <row r="359" spans="6:6" ht="14.4" hidden="1" customHeight="1" x14ac:dyDescent="0.3">
      <c r="F359" s="37"/>
    </row>
    <row r="360" spans="6:6" ht="14.4" hidden="1" customHeight="1" x14ac:dyDescent="0.3">
      <c r="F360" s="37"/>
    </row>
    <row r="361" spans="6:6" ht="14.4" hidden="1" customHeight="1" x14ac:dyDescent="0.3">
      <c r="F361" s="37"/>
    </row>
    <row r="362" spans="6:6" ht="14.4" hidden="1" customHeight="1" x14ac:dyDescent="0.3">
      <c r="F362" s="37"/>
    </row>
    <row r="363" spans="6:6" ht="14.4" hidden="1" customHeight="1" x14ac:dyDescent="0.3">
      <c r="F363" s="37"/>
    </row>
    <row r="364" spans="6:6" ht="14.4" hidden="1" customHeight="1" x14ac:dyDescent="0.3">
      <c r="F364" s="37"/>
    </row>
    <row r="365" spans="6:6" ht="14.4" hidden="1" customHeight="1" x14ac:dyDescent="0.3">
      <c r="F365" s="37"/>
    </row>
    <row r="366" spans="6:6" ht="14.4" hidden="1" customHeight="1" x14ac:dyDescent="0.3">
      <c r="F366" s="37"/>
    </row>
    <row r="367" spans="6:6" ht="14.4" hidden="1" customHeight="1" x14ac:dyDescent="0.3">
      <c r="F367" s="37"/>
    </row>
    <row r="368" spans="6:6" ht="14.4" hidden="1" customHeight="1" x14ac:dyDescent="0.3">
      <c r="F368" s="37"/>
    </row>
    <row r="369" spans="6:6" ht="14.4" hidden="1" customHeight="1" x14ac:dyDescent="0.3">
      <c r="F369" s="37"/>
    </row>
    <row r="370" spans="6:6" ht="14.4" hidden="1" customHeight="1" x14ac:dyDescent="0.3">
      <c r="F370" s="37"/>
    </row>
    <row r="371" spans="6:6" ht="14.4" hidden="1" customHeight="1" x14ac:dyDescent="0.3">
      <c r="F371" s="37"/>
    </row>
    <row r="372" spans="6:6" ht="14.4" hidden="1" customHeight="1" x14ac:dyDescent="0.3">
      <c r="F372" s="37"/>
    </row>
    <row r="373" spans="6:6" ht="14.4" hidden="1" customHeight="1" x14ac:dyDescent="0.3">
      <c r="F373" s="37"/>
    </row>
    <row r="374" spans="6:6" ht="14.4" hidden="1" customHeight="1" x14ac:dyDescent="0.3">
      <c r="F374" s="37"/>
    </row>
    <row r="375" spans="6:6" ht="14.4" hidden="1" customHeight="1" x14ac:dyDescent="0.3">
      <c r="F375" s="37"/>
    </row>
    <row r="376" spans="6:6" ht="14.4" hidden="1" customHeight="1" x14ac:dyDescent="0.3">
      <c r="F376" s="37"/>
    </row>
    <row r="377" spans="6:6" ht="14.4" hidden="1" customHeight="1" x14ac:dyDescent="0.3">
      <c r="F377" s="37"/>
    </row>
    <row r="378" spans="6:6" ht="14.4" hidden="1" customHeight="1" x14ac:dyDescent="0.3">
      <c r="F378" s="37"/>
    </row>
    <row r="379" spans="6:6" ht="14.4" hidden="1" customHeight="1" x14ac:dyDescent="0.3">
      <c r="F379" s="37"/>
    </row>
    <row r="380" spans="6:6" ht="14.4" hidden="1" customHeight="1" x14ac:dyDescent="0.3">
      <c r="F380" s="37"/>
    </row>
    <row r="381" spans="6:6" ht="14.4" hidden="1" customHeight="1" x14ac:dyDescent="0.3">
      <c r="F381" s="37"/>
    </row>
    <row r="382" spans="6:6" ht="14.4" hidden="1" customHeight="1" x14ac:dyDescent="0.3">
      <c r="F382" s="37"/>
    </row>
    <row r="383" spans="6:6" ht="14.4" hidden="1" customHeight="1" x14ac:dyDescent="0.3">
      <c r="F383" s="37"/>
    </row>
    <row r="384" spans="6:6" ht="14.4" hidden="1" customHeight="1" x14ac:dyDescent="0.3">
      <c r="F384" s="37"/>
    </row>
    <row r="385" spans="6:6" ht="14.4" hidden="1" customHeight="1" x14ac:dyDescent="0.3">
      <c r="F385" s="37"/>
    </row>
    <row r="386" spans="6:6" ht="14.4" hidden="1" customHeight="1" x14ac:dyDescent="0.3">
      <c r="F386" s="37"/>
    </row>
    <row r="387" spans="6:6" ht="14.4" hidden="1" customHeight="1" x14ac:dyDescent="0.3">
      <c r="F387" s="37"/>
    </row>
    <row r="388" spans="6:6" ht="14.4" hidden="1" customHeight="1" x14ac:dyDescent="0.3">
      <c r="F388" s="37"/>
    </row>
    <row r="389" spans="6:6" ht="14.4" hidden="1" customHeight="1" x14ac:dyDescent="0.3">
      <c r="F389" s="37"/>
    </row>
    <row r="390" spans="6:6" ht="14.4" hidden="1" customHeight="1" x14ac:dyDescent="0.3">
      <c r="F390" s="37"/>
    </row>
    <row r="391" spans="6:6" ht="14.4" hidden="1" customHeight="1" x14ac:dyDescent="0.3">
      <c r="F391" s="37"/>
    </row>
    <row r="392" spans="6:6" ht="14.4" hidden="1" customHeight="1" x14ac:dyDescent="0.3">
      <c r="F392" s="37"/>
    </row>
    <row r="393" spans="6:6" ht="14.4" hidden="1" customHeight="1" x14ac:dyDescent="0.3">
      <c r="F393" s="37"/>
    </row>
    <row r="394" spans="6:6" ht="14.4" hidden="1" customHeight="1" x14ac:dyDescent="0.3">
      <c r="F394" s="37"/>
    </row>
    <row r="395" spans="6:6" ht="14.4" hidden="1" customHeight="1" x14ac:dyDescent="0.3">
      <c r="F395" s="37"/>
    </row>
    <row r="396" spans="6:6" ht="14.4" hidden="1" customHeight="1" x14ac:dyDescent="0.3">
      <c r="F396" s="37"/>
    </row>
    <row r="397" spans="6:6" ht="14.4" hidden="1" customHeight="1" x14ac:dyDescent="0.3">
      <c r="F397" s="37"/>
    </row>
    <row r="398" spans="6:6" ht="14.4" hidden="1" customHeight="1" x14ac:dyDescent="0.3">
      <c r="F398" s="37"/>
    </row>
    <row r="399" spans="6:6" ht="14.4" hidden="1" customHeight="1" x14ac:dyDescent="0.3">
      <c r="F399" s="37"/>
    </row>
    <row r="400" spans="6:6" ht="14.4" hidden="1" customHeight="1" x14ac:dyDescent="0.3">
      <c r="F400" s="37"/>
    </row>
    <row r="401" spans="6:6" ht="14.4" hidden="1" customHeight="1" x14ac:dyDescent="0.3">
      <c r="F401" s="37"/>
    </row>
    <row r="402" spans="6:6" ht="14.4" hidden="1" customHeight="1" x14ac:dyDescent="0.3">
      <c r="F402" s="37"/>
    </row>
    <row r="403" spans="6:6" ht="14.4" hidden="1" customHeight="1" x14ac:dyDescent="0.3">
      <c r="F403" s="37"/>
    </row>
    <row r="404" spans="6:6" ht="14.4" hidden="1" customHeight="1" x14ac:dyDescent="0.3">
      <c r="F404" s="37"/>
    </row>
    <row r="405" spans="6:6" ht="14.4" hidden="1" customHeight="1" x14ac:dyDescent="0.3">
      <c r="F405" s="37"/>
    </row>
    <row r="406" spans="6:6" ht="14.4" hidden="1" customHeight="1" x14ac:dyDescent="0.3">
      <c r="F406" s="37"/>
    </row>
    <row r="407" spans="6:6" ht="14.4" hidden="1" customHeight="1" x14ac:dyDescent="0.3">
      <c r="F407" s="37"/>
    </row>
    <row r="408" spans="6:6" ht="14.4" hidden="1" customHeight="1" x14ac:dyDescent="0.3">
      <c r="F408" s="37"/>
    </row>
    <row r="409" spans="6:6" ht="14.4" hidden="1" customHeight="1" x14ac:dyDescent="0.3">
      <c r="F409" s="37"/>
    </row>
    <row r="410" spans="6:6" ht="14.4" hidden="1" customHeight="1" x14ac:dyDescent="0.3">
      <c r="F410" s="37"/>
    </row>
    <row r="411" spans="6:6" ht="14.4" hidden="1" customHeight="1" x14ac:dyDescent="0.3">
      <c r="F411" s="37"/>
    </row>
    <row r="412" spans="6:6" ht="14.4" hidden="1" customHeight="1" x14ac:dyDescent="0.3">
      <c r="F412" s="37"/>
    </row>
    <row r="413" spans="6:6" ht="14.4" hidden="1" customHeight="1" x14ac:dyDescent="0.3">
      <c r="F413" s="37"/>
    </row>
    <row r="414" spans="6:6" ht="14.4" hidden="1" customHeight="1" x14ac:dyDescent="0.3">
      <c r="F414" s="37"/>
    </row>
    <row r="415" spans="6:6" ht="14.4" hidden="1" customHeight="1" x14ac:dyDescent="0.3">
      <c r="F415" s="37"/>
    </row>
    <row r="416" spans="6:6" ht="14.4" hidden="1" customHeight="1" x14ac:dyDescent="0.3">
      <c r="F416" s="37"/>
    </row>
    <row r="417" spans="6:6" ht="14.4" hidden="1" customHeight="1" x14ac:dyDescent="0.3">
      <c r="F417" s="37"/>
    </row>
    <row r="418" spans="6:6" ht="14.4" hidden="1" customHeight="1" x14ac:dyDescent="0.3">
      <c r="F418" s="37"/>
    </row>
    <row r="419" spans="6:6" ht="14.4" hidden="1" customHeight="1" x14ac:dyDescent="0.3">
      <c r="F419" s="37"/>
    </row>
    <row r="420" spans="6:6" ht="14.4" hidden="1" customHeight="1" x14ac:dyDescent="0.3">
      <c r="F420" s="37"/>
    </row>
    <row r="421" spans="6:6" ht="14.4" hidden="1" customHeight="1" x14ac:dyDescent="0.3">
      <c r="F421" s="37"/>
    </row>
    <row r="422" spans="6:6" ht="14.4" hidden="1" customHeight="1" x14ac:dyDescent="0.3">
      <c r="F422" s="37"/>
    </row>
    <row r="423" spans="6:6" ht="14.4" hidden="1" customHeight="1" x14ac:dyDescent="0.3">
      <c r="F423" s="37"/>
    </row>
    <row r="424" spans="6:6" ht="14.4" hidden="1" customHeight="1" x14ac:dyDescent="0.3">
      <c r="F424" s="37"/>
    </row>
    <row r="425" spans="6:6" ht="14.4" hidden="1" customHeight="1" x14ac:dyDescent="0.3">
      <c r="F425" s="37"/>
    </row>
    <row r="426" spans="6:6" ht="14.4" hidden="1" customHeight="1" x14ac:dyDescent="0.3">
      <c r="F426" s="37"/>
    </row>
    <row r="427" spans="6:6" ht="14.4" hidden="1" customHeight="1" x14ac:dyDescent="0.3">
      <c r="F427" s="37"/>
    </row>
    <row r="428" spans="6:6" ht="14.4" hidden="1" customHeight="1" x14ac:dyDescent="0.3">
      <c r="F428" s="37"/>
    </row>
    <row r="429" spans="6:6" ht="14.4" hidden="1" customHeight="1" x14ac:dyDescent="0.3">
      <c r="F429" s="37"/>
    </row>
    <row r="430" spans="6:6" ht="14.4" hidden="1" customHeight="1" x14ac:dyDescent="0.3">
      <c r="F430" s="37"/>
    </row>
    <row r="431" spans="6:6" ht="14.4" hidden="1" customHeight="1" x14ac:dyDescent="0.3">
      <c r="F431" s="37"/>
    </row>
    <row r="432" spans="6:6" ht="14.4" hidden="1" customHeight="1" x14ac:dyDescent="0.3">
      <c r="F432" s="37"/>
    </row>
    <row r="433" spans="6:6" ht="14.4" hidden="1" customHeight="1" x14ac:dyDescent="0.3">
      <c r="F433" s="37"/>
    </row>
    <row r="434" spans="6:6" ht="14.4" hidden="1" customHeight="1" x14ac:dyDescent="0.3">
      <c r="F434" s="37"/>
    </row>
    <row r="435" spans="6:6" ht="14.4" hidden="1" customHeight="1" x14ac:dyDescent="0.3">
      <c r="F435" s="37"/>
    </row>
    <row r="436" spans="6:6" ht="14.4" hidden="1" customHeight="1" x14ac:dyDescent="0.3">
      <c r="F436" s="37"/>
    </row>
    <row r="437" spans="6:6" ht="14.4" hidden="1" customHeight="1" x14ac:dyDescent="0.3">
      <c r="F437" s="37"/>
    </row>
    <row r="438" spans="6:6" ht="14.4" hidden="1" customHeight="1" x14ac:dyDescent="0.3">
      <c r="F438" s="37"/>
    </row>
    <row r="439" spans="6:6" ht="14.4" hidden="1" customHeight="1" x14ac:dyDescent="0.3">
      <c r="F439" s="37"/>
    </row>
    <row r="440" spans="6:6" ht="14.4" hidden="1" customHeight="1" x14ac:dyDescent="0.3">
      <c r="F440" s="37"/>
    </row>
    <row r="441" spans="6:6" ht="14.4" hidden="1" customHeight="1" x14ac:dyDescent="0.3">
      <c r="F441" s="37"/>
    </row>
    <row r="442" spans="6:6" ht="14.4" hidden="1" customHeight="1" x14ac:dyDescent="0.3">
      <c r="F442" s="37"/>
    </row>
    <row r="443" spans="6:6" ht="14.4" hidden="1" customHeight="1" x14ac:dyDescent="0.3">
      <c r="F443" s="37"/>
    </row>
    <row r="444" spans="6:6" ht="14.4" hidden="1" customHeight="1" x14ac:dyDescent="0.3">
      <c r="F444" s="37"/>
    </row>
    <row r="445" spans="6:6" ht="14.4" hidden="1" customHeight="1" x14ac:dyDescent="0.3">
      <c r="F445" s="37"/>
    </row>
    <row r="446" spans="6:6" ht="14.4" hidden="1" customHeight="1" x14ac:dyDescent="0.3">
      <c r="F446" s="37"/>
    </row>
    <row r="447" spans="6:6" ht="14.4" hidden="1" customHeight="1" x14ac:dyDescent="0.3">
      <c r="F447" s="37"/>
    </row>
    <row r="448" spans="6:6" ht="14.4" hidden="1" customHeight="1" x14ac:dyDescent="0.3">
      <c r="F448" s="37"/>
    </row>
    <row r="449" spans="6:6" ht="14.4" hidden="1" customHeight="1" x14ac:dyDescent="0.3">
      <c r="F449" s="37"/>
    </row>
    <row r="450" spans="6:6" ht="14.4" hidden="1" customHeight="1" x14ac:dyDescent="0.3">
      <c r="F450" s="37"/>
    </row>
    <row r="451" spans="6:6" ht="14.4" hidden="1" customHeight="1" x14ac:dyDescent="0.3">
      <c r="F451" s="37"/>
    </row>
    <row r="452" spans="6:6" ht="14.4" hidden="1" customHeight="1" x14ac:dyDescent="0.3">
      <c r="F452" s="37"/>
    </row>
    <row r="453" spans="6:6" ht="14.4" hidden="1" customHeight="1" x14ac:dyDescent="0.3">
      <c r="F453" s="37"/>
    </row>
    <row r="454" spans="6:6" ht="14.4" hidden="1" customHeight="1" x14ac:dyDescent="0.3">
      <c r="F454" s="37"/>
    </row>
    <row r="455" spans="6:6" ht="14.4" hidden="1" customHeight="1" x14ac:dyDescent="0.3">
      <c r="F455" s="37"/>
    </row>
    <row r="456" spans="6:6" ht="14.4" hidden="1" customHeight="1" x14ac:dyDescent="0.3">
      <c r="F456" s="37"/>
    </row>
    <row r="457" spans="6:6" ht="14.4" hidden="1" customHeight="1" x14ac:dyDescent="0.3">
      <c r="F457" s="37"/>
    </row>
    <row r="458" spans="6:6" ht="14.4" hidden="1" customHeight="1" x14ac:dyDescent="0.3">
      <c r="F458" s="37"/>
    </row>
    <row r="459" spans="6:6" ht="14.4" hidden="1" customHeight="1" x14ac:dyDescent="0.3">
      <c r="F459" s="37"/>
    </row>
    <row r="460" spans="6:6" ht="14.4" hidden="1" customHeight="1" x14ac:dyDescent="0.3">
      <c r="F460" s="37"/>
    </row>
    <row r="461" spans="6:6" ht="14.4" hidden="1" customHeight="1" x14ac:dyDescent="0.3">
      <c r="F461" s="37"/>
    </row>
    <row r="462" spans="6:6" ht="14.4" hidden="1" customHeight="1" x14ac:dyDescent="0.3">
      <c r="F462" s="37"/>
    </row>
    <row r="463" spans="6:6" ht="14.4" hidden="1" customHeight="1" x14ac:dyDescent="0.3">
      <c r="F463" s="37"/>
    </row>
    <row r="464" spans="6:6" ht="14.4" hidden="1" customHeight="1" x14ac:dyDescent="0.3">
      <c r="F464" s="37"/>
    </row>
    <row r="465" spans="6:6" ht="14.4" hidden="1" customHeight="1" x14ac:dyDescent="0.3">
      <c r="F465" s="37"/>
    </row>
    <row r="466" spans="6:6" ht="14.4" hidden="1" customHeight="1" x14ac:dyDescent="0.3">
      <c r="F466" s="37"/>
    </row>
    <row r="467" spans="6:6" ht="14.4" hidden="1" customHeight="1" x14ac:dyDescent="0.3">
      <c r="F467" s="37"/>
    </row>
    <row r="468" spans="6:6" ht="14.4" hidden="1" customHeight="1" x14ac:dyDescent="0.3">
      <c r="F468" s="37"/>
    </row>
    <row r="469" spans="6:6" ht="14.4" hidden="1" customHeight="1" x14ac:dyDescent="0.3">
      <c r="F469" s="37"/>
    </row>
    <row r="470" spans="6:6" ht="14.4" hidden="1" customHeight="1" x14ac:dyDescent="0.3">
      <c r="F470" s="37"/>
    </row>
    <row r="471" spans="6:6" ht="14.4" hidden="1" customHeight="1" x14ac:dyDescent="0.3">
      <c r="F471" s="37"/>
    </row>
    <row r="472" spans="6:6" ht="14.4" hidden="1" customHeight="1" x14ac:dyDescent="0.3">
      <c r="F472" s="37"/>
    </row>
    <row r="473" spans="6:6" ht="14.4" hidden="1" customHeight="1" x14ac:dyDescent="0.3">
      <c r="F473" s="37"/>
    </row>
    <row r="474" spans="6:6" ht="14.4" hidden="1" customHeight="1" x14ac:dyDescent="0.3">
      <c r="F474" s="37"/>
    </row>
    <row r="475" spans="6:6" ht="14.4" hidden="1" customHeight="1" x14ac:dyDescent="0.3">
      <c r="F475" s="37"/>
    </row>
    <row r="476" spans="6:6" ht="14.4" hidden="1" customHeight="1" x14ac:dyDescent="0.3">
      <c r="F476" s="37"/>
    </row>
    <row r="477" spans="6:6" ht="14.4" hidden="1" customHeight="1" x14ac:dyDescent="0.3">
      <c r="F477" s="37"/>
    </row>
    <row r="478" spans="6:6" ht="14.4" hidden="1" customHeight="1" x14ac:dyDescent="0.3">
      <c r="F478" s="37"/>
    </row>
    <row r="479" spans="6:6" ht="14.4" hidden="1" customHeight="1" x14ac:dyDescent="0.3">
      <c r="F479" s="37"/>
    </row>
    <row r="480" spans="6:6" ht="14.4" hidden="1" customHeight="1" x14ac:dyDescent="0.3">
      <c r="F480" s="37"/>
    </row>
    <row r="481" spans="6:6" ht="14.4" hidden="1" customHeight="1" x14ac:dyDescent="0.3">
      <c r="F481" s="37"/>
    </row>
    <row r="482" spans="6:6" ht="14.4" hidden="1" customHeight="1" x14ac:dyDescent="0.3">
      <c r="F482" s="37"/>
    </row>
    <row r="483" spans="6:6" ht="14.4" hidden="1" customHeight="1" x14ac:dyDescent="0.3">
      <c r="F483" s="37"/>
    </row>
    <row r="484" spans="6:6" ht="14.4" hidden="1" customHeight="1" x14ac:dyDescent="0.3">
      <c r="F484" s="37"/>
    </row>
    <row r="485" spans="6:6" ht="14.4" hidden="1" customHeight="1" x14ac:dyDescent="0.3">
      <c r="F485" s="37"/>
    </row>
    <row r="486" spans="6:6" ht="14.4" hidden="1" customHeight="1" x14ac:dyDescent="0.3">
      <c r="F486" s="37"/>
    </row>
    <row r="487" spans="6:6" ht="14.4" hidden="1" customHeight="1" x14ac:dyDescent="0.3">
      <c r="F487" s="37"/>
    </row>
    <row r="488" spans="6:6" ht="14.4" hidden="1" customHeight="1" x14ac:dyDescent="0.3">
      <c r="F488" s="37"/>
    </row>
    <row r="489" spans="6:6" ht="14.4" hidden="1" customHeight="1" x14ac:dyDescent="0.3">
      <c r="F489" s="37"/>
    </row>
    <row r="490" spans="6:6" ht="14.4" hidden="1" customHeight="1" x14ac:dyDescent="0.3">
      <c r="F490" s="37"/>
    </row>
    <row r="491" spans="6:6" ht="14.4" hidden="1" customHeight="1" x14ac:dyDescent="0.3">
      <c r="F491" s="37"/>
    </row>
    <row r="492" spans="6:6" ht="14.4" hidden="1" customHeight="1" x14ac:dyDescent="0.3">
      <c r="F492" s="37"/>
    </row>
    <row r="493" spans="6:6" ht="14.4" hidden="1" customHeight="1" x14ac:dyDescent="0.3">
      <c r="F493" s="37"/>
    </row>
    <row r="494" spans="6:6" ht="14.4" hidden="1" customHeight="1" x14ac:dyDescent="0.3">
      <c r="F494" s="37"/>
    </row>
    <row r="495" spans="6:6" ht="14.4" hidden="1" customHeight="1" x14ac:dyDescent="0.3">
      <c r="F495" s="37"/>
    </row>
    <row r="496" spans="6:6" ht="14.4" hidden="1" customHeight="1" x14ac:dyDescent="0.3">
      <c r="F496" s="37"/>
    </row>
    <row r="497" spans="6:6" ht="14.4" hidden="1" customHeight="1" x14ac:dyDescent="0.3">
      <c r="F497" s="37"/>
    </row>
    <row r="498" spans="6:6" ht="14.4" hidden="1" customHeight="1" x14ac:dyDescent="0.3">
      <c r="F498" s="37"/>
    </row>
    <row r="499" spans="6:6" ht="14.4" hidden="1" customHeight="1" x14ac:dyDescent="0.3">
      <c r="F499" s="37"/>
    </row>
    <row r="500" spans="6:6" ht="14.4" hidden="1" customHeight="1" x14ac:dyDescent="0.3">
      <c r="F500" s="37"/>
    </row>
    <row r="501" spans="6:6" ht="14.4" hidden="1" customHeight="1" x14ac:dyDescent="0.3">
      <c r="F501" s="37"/>
    </row>
    <row r="502" spans="6:6" ht="14.4" hidden="1" customHeight="1" x14ac:dyDescent="0.3">
      <c r="F502" s="37"/>
    </row>
    <row r="503" spans="6:6" ht="14.4" hidden="1" customHeight="1" x14ac:dyDescent="0.3">
      <c r="F503" s="37"/>
    </row>
    <row r="504" spans="6:6" ht="14.4" hidden="1" customHeight="1" x14ac:dyDescent="0.3">
      <c r="F504" s="37"/>
    </row>
    <row r="505" spans="6:6" ht="14.4" hidden="1" customHeight="1" x14ac:dyDescent="0.3">
      <c r="F505" s="37"/>
    </row>
    <row r="506" spans="6:6" ht="14.4" hidden="1" customHeight="1" x14ac:dyDescent="0.3">
      <c r="F506" s="37"/>
    </row>
    <row r="507" spans="6:6" ht="14.4" hidden="1" customHeight="1" x14ac:dyDescent="0.3">
      <c r="F507" s="37"/>
    </row>
    <row r="508" spans="6:6" ht="14.4" hidden="1" customHeight="1" x14ac:dyDescent="0.3">
      <c r="F508" s="37"/>
    </row>
    <row r="509" spans="6:6" ht="14.4" hidden="1" customHeight="1" x14ac:dyDescent="0.3">
      <c r="F509" s="37"/>
    </row>
    <row r="510" spans="6:6" ht="14.4" hidden="1" customHeight="1" x14ac:dyDescent="0.3">
      <c r="F510" s="37"/>
    </row>
    <row r="511" spans="6:6" ht="14.4" hidden="1" customHeight="1" x14ac:dyDescent="0.3">
      <c r="F511" s="37"/>
    </row>
    <row r="512" spans="6:6" ht="14.4" hidden="1" customHeight="1" x14ac:dyDescent="0.3">
      <c r="F512" s="37"/>
    </row>
    <row r="513" spans="6:6" ht="14.4" hidden="1" x14ac:dyDescent="0.3">
      <c r="F513" s="37"/>
    </row>
    <row r="514" spans="6:6" ht="14.4" hidden="1" x14ac:dyDescent="0.3">
      <c r="F514" s="37"/>
    </row>
    <row r="515" spans="6:6" ht="14.4" hidden="1" x14ac:dyDescent="0.3">
      <c r="F515" s="37"/>
    </row>
    <row r="516" spans="6:6" ht="14.4" hidden="1" x14ac:dyDescent="0.3">
      <c r="F516" s="37"/>
    </row>
    <row r="517" spans="6:6" ht="14.4" hidden="1" x14ac:dyDescent="0.3">
      <c r="F517" s="37"/>
    </row>
    <row r="518" spans="6:6" ht="14.4" customHeight="1" x14ac:dyDescent="0.3"/>
    <row r="519" spans="6:6" ht="14.4" customHeight="1" x14ac:dyDescent="0.3"/>
    <row r="520" spans="6:6" ht="14.4" customHeight="1" x14ac:dyDescent="0.3"/>
    <row r="521" spans="6:6" ht="14.4" customHeight="1" x14ac:dyDescent="0.3"/>
    <row r="522" spans="6:6" ht="14.4" customHeight="1" x14ac:dyDescent="0.3"/>
    <row r="523" spans="6:6" ht="14.4" customHeight="1" x14ac:dyDescent="0.3"/>
    <row r="524" spans="6:6" ht="14.4" customHeight="1" x14ac:dyDescent="0.3"/>
  </sheetData>
  <sheetProtection algorithmName="SHA-512" hashValue="nQs2rc0D4UXeshLnRx1cwqKbApGsyDGBU8H8NuB00fI/1UHFYL53N9hxAOeVXngloHyFy+vZ7zTiMmZJe7B1tA==" saltValue="TX7Ttv3Yykfbtv1B3+BRcw==" spinCount="100000" sheet="1" objects="1" scenarios="1" selectLockedCells="1"/>
  <mergeCells count="2">
    <mergeCell ref="A10:A11"/>
    <mergeCell ref="F10:O10"/>
  </mergeCells>
  <conditionalFormatting sqref="F13:F211">
    <cfRule type="expression" dxfId="8" priority="9">
      <formula>ISNUMBER($O12)</formula>
    </cfRule>
  </conditionalFormatting>
  <conditionalFormatting sqref="H12:H211">
    <cfRule type="cellIs" dxfId="7" priority="11" operator="equal">
      <formula>2024</formula>
    </cfRule>
    <cfRule type="cellIs" dxfId="6" priority="12" operator="between">
      <formula>110</formula>
      <formula>2022</formula>
    </cfRule>
    <cfRule type="cellIs" dxfId="5" priority="13" operator="between">
      <formula>0</formula>
      <formula>3</formula>
    </cfRule>
  </conditionalFormatting>
  <conditionalFormatting sqref="I12:I217">
    <cfRule type="containsErrors" dxfId="4" priority="1">
      <formula>ISERROR(I12)</formula>
    </cfRule>
    <cfRule type="cellIs" dxfId="3" priority="2" operator="equal">
      <formula>"Young 2"</formula>
    </cfRule>
    <cfRule type="cellIs" dxfId="2" priority="3" operator="equal">
      <formula>"Young 1"</formula>
    </cfRule>
  </conditionalFormatting>
  <conditionalFormatting sqref="J12:J211">
    <cfRule type="containsErrors" dxfId="1" priority="10">
      <formula>ISERROR(J12)</formula>
    </cfRule>
  </conditionalFormatting>
  <conditionalFormatting sqref="J12:L211 O12:O211">
    <cfRule type="expression" dxfId="0" priority="8">
      <formula>ISTEXT($I12)</formula>
    </cfRule>
  </conditionalFormatting>
  <dataValidations count="4">
    <dataValidation type="whole" showInputMessage="1" showErrorMessage="1" error="Only Ages 10 to 40 are allowed to compete for Kyorugi event" prompt="Please enter participant's year of birth (YYYY)" sqref="G212:G513" xr:uid="{F09D922A-C765-41C2-A4FD-7D3F85091C83}">
      <formula1>1984</formula1>
      <formula2>2014</formula2>
    </dataValidation>
    <dataValidation type="custom" allowBlank="1" showInputMessage="1" showErrorMessage="1" error="Full Name (Text Only). Please fill in entries from S/N 1" prompt="Enter Participant's Full Name" sqref="F12:F211" xr:uid="{CC43152D-BD4F-44E8-A0F4-28E71FE46915}">
      <formula1>ISTEXT($F$12:$F$211)</formula1>
    </dataValidation>
    <dataValidation type="list" allowBlank="1" showInputMessage="1" showErrorMessage="1" sqref="M13:M211 M12" xr:uid="{BCA5A1CB-AD06-4B67-B16D-2D64A10FAD2B}">
      <formula1>INDIRECT(I12)</formula1>
    </dataValidation>
    <dataValidation type="whole" allowBlank="1" showInputMessage="1" showErrorMessage="1" errorTitle="Please Check Age" error="Only ages 12 and above allowed to compete for SG Open Kyorugi Championship 2024. " sqref="G12:G211" xr:uid="{CBBEFADE-29C9-4CE9-9DEF-A25874AA4C44}">
      <formula1>1924</formula1>
      <formula2>2012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Please select from drop down list " xr:uid="{6A30871C-F5E0-4A77-AF05-C06D5BC8E17D}">
          <x14:formula1>
            <xm:f>'Source Sheet'!$D$12</xm:f>
          </x14:formula1>
          <xm:sqref>K12:K211</xm:sqref>
        </x14:dataValidation>
        <x14:dataValidation type="list" showInputMessage="1" showErrorMessage="1" error="Please select from drop down list " xr:uid="{73CD8CF5-EE37-4642-86BB-27A5798B1120}">
          <x14:formula1>
            <xm:f>'Source Sheet'!$F$12:$F$13</xm:f>
          </x14:formula1>
          <xm:sqref>J12:J211</xm:sqref>
        </x14:dataValidation>
        <x14:dataValidation type="list" allowBlank="1" showInputMessage="1" showErrorMessage="1" error="Please select from drop down list " xr:uid="{74D1A3F3-F6DE-42E8-92A0-900F67689DBE}">
          <x14:formula1>
            <xm:f>'Source Sheet'!$C$25</xm:f>
          </x14:formula1>
          <xm:sqref>L12:L524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79EC-ECE3-47F5-ACE9-1B8094E7CB2E}">
  <sheetPr codeName="Sheet5"/>
  <dimension ref="A1:I56"/>
  <sheetViews>
    <sheetView topLeftCell="A21" zoomScaleNormal="100" workbookViewId="0">
      <selection activeCell="E24" sqref="E24"/>
    </sheetView>
  </sheetViews>
  <sheetFormatPr defaultRowHeight="14.4" x14ac:dyDescent="0.3"/>
  <cols>
    <col min="1" max="1" width="14.33203125" customWidth="1"/>
    <col min="2" max="2" width="19.109375" bestFit="1" customWidth="1"/>
    <col min="3" max="3" width="22.77734375" customWidth="1"/>
    <col min="4" max="4" width="22.109375" style="3" customWidth="1"/>
    <col min="5" max="5" width="17.6640625" style="1" bestFit="1" customWidth="1"/>
    <col min="6" max="6" width="18.5546875" style="3" customWidth="1"/>
    <col min="7" max="8" width="22.109375" customWidth="1"/>
    <col min="9" max="9" width="21.109375" customWidth="1"/>
    <col min="10" max="13" width="21.21875" customWidth="1"/>
    <col min="14" max="14" width="24.44140625" bestFit="1" customWidth="1"/>
  </cols>
  <sheetData>
    <row r="1" spans="1:8" x14ac:dyDescent="0.3">
      <c r="A1" s="2" t="s">
        <v>22</v>
      </c>
      <c r="B1" s="2" t="s">
        <v>38</v>
      </c>
    </row>
    <row r="2" spans="1:8" x14ac:dyDescent="0.3">
      <c r="A2" s="1" t="s">
        <v>32</v>
      </c>
      <c r="B2" s="1" t="s">
        <v>23</v>
      </c>
    </row>
    <row r="3" spans="1:8" x14ac:dyDescent="0.3">
      <c r="A3" s="1" t="s">
        <v>37</v>
      </c>
      <c r="B3" s="1" t="s">
        <v>56</v>
      </c>
    </row>
    <row r="6" spans="1:8" x14ac:dyDescent="0.3">
      <c r="A6" s="1"/>
      <c r="B6" s="1"/>
    </row>
    <row r="7" spans="1:8" x14ac:dyDescent="0.3">
      <c r="A7" s="1"/>
    </row>
    <row r="8" spans="1:8" x14ac:dyDescent="0.3">
      <c r="A8" s="1"/>
    </row>
    <row r="10" spans="1:8" x14ac:dyDescent="0.3">
      <c r="D10" s="112" t="s">
        <v>40</v>
      </c>
      <c r="E10" s="112"/>
      <c r="F10" s="112"/>
      <c r="G10" s="112"/>
      <c r="H10" s="112"/>
    </row>
    <row r="11" spans="1:8" x14ac:dyDescent="0.3">
      <c r="C11" t="s">
        <v>59</v>
      </c>
      <c r="D11" s="87" t="s">
        <v>24</v>
      </c>
      <c r="E11" s="50" t="s">
        <v>29</v>
      </c>
      <c r="F11" s="1" t="s">
        <v>26</v>
      </c>
      <c r="G11" s="95" t="s">
        <v>32</v>
      </c>
      <c r="H11" s="95" t="s">
        <v>37</v>
      </c>
    </row>
    <row r="12" spans="1:8" x14ac:dyDescent="0.3">
      <c r="C12" s="53" t="s">
        <v>61</v>
      </c>
      <c r="D12" s="88" t="s">
        <v>55</v>
      </c>
      <c r="E12" s="52" t="s">
        <v>32</v>
      </c>
      <c r="F12" s="1" t="s">
        <v>30</v>
      </c>
      <c r="G12" s="54" t="s">
        <v>64</v>
      </c>
      <c r="H12" s="54" t="s">
        <v>74</v>
      </c>
    </row>
    <row r="13" spans="1:8" x14ac:dyDescent="0.3">
      <c r="C13" s="53" t="s">
        <v>63</v>
      </c>
      <c r="D13" s="1"/>
      <c r="E13" s="52" t="s">
        <v>37</v>
      </c>
      <c r="F13" s="1" t="s">
        <v>27</v>
      </c>
      <c r="G13" s="54" t="s">
        <v>65</v>
      </c>
      <c r="H13" s="54" t="s">
        <v>76</v>
      </c>
    </row>
    <row r="14" spans="1:8" x14ac:dyDescent="0.3">
      <c r="C14" s="53" t="s">
        <v>62</v>
      </c>
      <c r="D14" s="1"/>
      <c r="E14" s="77"/>
      <c r="F14" s="77"/>
      <c r="G14" s="54" t="s">
        <v>66</v>
      </c>
      <c r="H14" s="54" t="s">
        <v>75</v>
      </c>
    </row>
    <row r="15" spans="1:8" x14ac:dyDescent="0.3">
      <c r="D15" s="1"/>
      <c r="F15" s="1"/>
      <c r="G15" s="54" t="s">
        <v>67</v>
      </c>
      <c r="H15" s="54" t="s">
        <v>73</v>
      </c>
    </row>
    <row r="16" spans="1:8" x14ac:dyDescent="0.3">
      <c r="D16" s="1"/>
      <c r="F16" s="1"/>
      <c r="G16" s="54" t="s">
        <v>68</v>
      </c>
      <c r="H16" s="54" t="s">
        <v>77</v>
      </c>
    </row>
    <row r="17" spans="3:9" x14ac:dyDescent="0.3">
      <c r="D17" s="1"/>
      <c r="F17" s="1"/>
      <c r="G17" s="54" t="s">
        <v>69</v>
      </c>
      <c r="H17" s="54" t="s">
        <v>78</v>
      </c>
    </row>
    <row r="18" spans="3:9" x14ac:dyDescent="0.3">
      <c r="D18" s="1"/>
      <c r="F18" s="1"/>
      <c r="G18" s="54" t="s">
        <v>70</v>
      </c>
      <c r="H18" s="54" t="s">
        <v>79</v>
      </c>
    </row>
    <row r="19" spans="3:9" x14ac:dyDescent="0.3">
      <c r="D19" s="1"/>
      <c r="F19" s="1"/>
      <c r="G19" s="54" t="s">
        <v>71</v>
      </c>
      <c r="H19" s="54" t="s">
        <v>80</v>
      </c>
    </row>
    <row r="20" spans="3:9" x14ac:dyDescent="0.3">
      <c r="D20" s="1"/>
      <c r="F20" s="1"/>
      <c r="G20" s="54" t="s">
        <v>72</v>
      </c>
      <c r="H20" s="54" t="s">
        <v>81</v>
      </c>
    </row>
    <row r="21" spans="3:9" x14ac:dyDescent="0.3">
      <c r="D21" s="1"/>
      <c r="F21" s="1"/>
      <c r="G21" s="54"/>
      <c r="H21" s="54"/>
    </row>
    <row r="22" spans="3:9" x14ac:dyDescent="0.3">
      <c r="D22" s="1"/>
      <c r="F22" s="1"/>
      <c r="G22" s="54"/>
      <c r="H22" s="54"/>
    </row>
    <row r="23" spans="3:9" x14ac:dyDescent="0.3">
      <c r="D23" s="1" t="s">
        <v>40</v>
      </c>
      <c r="F23" s="1"/>
      <c r="G23" s="54"/>
      <c r="H23" s="54"/>
    </row>
    <row r="24" spans="3:9" x14ac:dyDescent="0.3">
      <c r="D24" s="51" t="s">
        <v>87</v>
      </c>
      <c r="E24" s="51" t="s">
        <v>32</v>
      </c>
      <c r="F24" s="51" t="s">
        <v>88</v>
      </c>
      <c r="G24" s="51" t="s">
        <v>89</v>
      </c>
      <c r="H24" s="51" t="s">
        <v>90</v>
      </c>
      <c r="I24" s="51" t="s">
        <v>91</v>
      </c>
    </row>
    <row r="25" spans="3:9" x14ac:dyDescent="0.3">
      <c r="C25" t="s">
        <v>121</v>
      </c>
      <c r="D25" s="53" t="s">
        <v>92</v>
      </c>
      <c r="E25" s="53" t="s">
        <v>127</v>
      </c>
      <c r="F25" s="1" t="s">
        <v>133</v>
      </c>
      <c r="G25" s="1" t="s">
        <v>133</v>
      </c>
      <c r="H25" s="1" t="s">
        <v>133</v>
      </c>
      <c r="I25" s="1" t="s">
        <v>133</v>
      </c>
    </row>
    <row r="26" spans="3:9" x14ac:dyDescent="0.3">
      <c r="D26" s="53" t="s">
        <v>122</v>
      </c>
      <c r="E26" s="53" t="s">
        <v>94</v>
      </c>
      <c r="F26" s="1" t="s">
        <v>134</v>
      </c>
      <c r="G26" s="1" t="s">
        <v>134</v>
      </c>
      <c r="H26" s="1" t="s">
        <v>134</v>
      </c>
      <c r="I26" s="1" t="s">
        <v>134</v>
      </c>
    </row>
    <row r="27" spans="3:9" x14ac:dyDescent="0.3">
      <c r="D27" s="54" t="s">
        <v>93</v>
      </c>
      <c r="E27" s="53" t="s">
        <v>96</v>
      </c>
      <c r="F27" s="3" t="s">
        <v>135</v>
      </c>
      <c r="G27" s="3" t="s">
        <v>135</v>
      </c>
      <c r="H27" s="3" t="s">
        <v>135</v>
      </c>
      <c r="I27" s="3" t="s">
        <v>135</v>
      </c>
    </row>
    <row r="28" spans="3:9" x14ac:dyDescent="0.3">
      <c r="D28" s="94" t="s">
        <v>95</v>
      </c>
      <c r="E28" s="53" t="s">
        <v>97</v>
      </c>
      <c r="F28" s="3" t="s">
        <v>128</v>
      </c>
      <c r="G28" s="3" t="s">
        <v>128</v>
      </c>
      <c r="H28" s="3" t="s">
        <v>128</v>
      </c>
      <c r="I28" s="3" t="s">
        <v>128</v>
      </c>
    </row>
    <row r="29" spans="3:9" x14ac:dyDescent="0.3">
      <c r="D29" s="54" t="s">
        <v>124</v>
      </c>
      <c r="E29" s="53" t="s">
        <v>99</v>
      </c>
      <c r="F29" s="3" t="s">
        <v>136</v>
      </c>
      <c r="G29" s="3" t="s">
        <v>136</v>
      </c>
      <c r="H29" s="3" t="s">
        <v>136</v>
      </c>
      <c r="I29" s="3" t="s">
        <v>136</v>
      </c>
    </row>
    <row r="30" spans="3:9" x14ac:dyDescent="0.3">
      <c r="D30" s="94" t="s">
        <v>98</v>
      </c>
      <c r="E30" s="53" t="s">
        <v>101</v>
      </c>
      <c r="F30" s="3" t="s">
        <v>137</v>
      </c>
      <c r="G30" s="3" t="s">
        <v>137</v>
      </c>
      <c r="H30" s="3" t="s">
        <v>137</v>
      </c>
      <c r="I30" s="3" t="s">
        <v>137</v>
      </c>
    </row>
    <row r="31" spans="3:9" x14ac:dyDescent="0.3">
      <c r="D31" s="54" t="s">
        <v>100</v>
      </c>
      <c r="E31" s="53" t="s">
        <v>128</v>
      </c>
      <c r="F31" s="3" t="s">
        <v>138</v>
      </c>
      <c r="G31" s="3" t="s">
        <v>138</v>
      </c>
      <c r="H31" s="3" t="s">
        <v>138</v>
      </c>
      <c r="I31" s="3" t="s">
        <v>138</v>
      </c>
    </row>
    <row r="32" spans="3:9" x14ac:dyDescent="0.3">
      <c r="D32" s="94" t="s">
        <v>102</v>
      </c>
      <c r="E32" s="53" t="s">
        <v>104</v>
      </c>
      <c r="F32" s="3" t="s">
        <v>139</v>
      </c>
      <c r="G32" s="3" t="s">
        <v>139</v>
      </c>
      <c r="H32" s="3" t="s">
        <v>139</v>
      </c>
      <c r="I32" s="3" t="s">
        <v>139</v>
      </c>
    </row>
    <row r="33" spans="4:9" x14ac:dyDescent="0.3">
      <c r="D33" s="54" t="s">
        <v>103</v>
      </c>
      <c r="E33" s="53" t="s">
        <v>105</v>
      </c>
      <c r="F33" s="3" t="s">
        <v>140</v>
      </c>
      <c r="G33" s="3" t="s">
        <v>140</v>
      </c>
      <c r="H33" s="3" t="s">
        <v>140</v>
      </c>
      <c r="I33" s="3" t="s">
        <v>140</v>
      </c>
    </row>
    <row r="34" spans="4:9" x14ac:dyDescent="0.3">
      <c r="D34" s="94" t="s">
        <v>123</v>
      </c>
      <c r="E34" s="53" t="s">
        <v>129</v>
      </c>
      <c r="F34" s="3" t="s">
        <v>112</v>
      </c>
      <c r="G34" s="3" t="s">
        <v>112</v>
      </c>
      <c r="H34" s="3" t="s">
        <v>112</v>
      </c>
      <c r="I34" s="3" t="s">
        <v>112</v>
      </c>
    </row>
    <row r="35" spans="4:9" x14ac:dyDescent="0.3">
      <c r="D35" s="54" t="s">
        <v>125</v>
      </c>
      <c r="E35" s="53" t="s">
        <v>130</v>
      </c>
      <c r="F35" s="3" t="s">
        <v>141</v>
      </c>
      <c r="G35" s="3" t="s">
        <v>141</v>
      </c>
      <c r="H35" s="3" t="s">
        <v>141</v>
      </c>
      <c r="I35" s="3" t="s">
        <v>141</v>
      </c>
    </row>
    <row r="36" spans="4:9" x14ac:dyDescent="0.3">
      <c r="D36" s="54" t="s">
        <v>106</v>
      </c>
      <c r="E36" s="53" t="s">
        <v>108</v>
      </c>
      <c r="F36" s="3" t="s">
        <v>142</v>
      </c>
      <c r="G36" s="3" t="s">
        <v>142</v>
      </c>
      <c r="H36" s="3" t="s">
        <v>142</v>
      </c>
      <c r="I36" s="3" t="s">
        <v>142</v>
      </c>
    </row>
    <row r="37" spans="4:9" x14ac:dyDescent="0.3">
      <c r="D37" s="94" t="s">
        <v>107</v>
      </c>
      <c r="E37" s="53" t="s">
        <v>110</v>
      </c>
      <c r="F37" s="3" t="s">
        <v>143</v>
      </c>
      <c r="G37" s="3" t="s">
        <v>143</v>
      </c>
      <c r="H37" s="3" t="s">
        <v>143</v>
      </c>
      <c r="I37" s="3" t="s">
        <v>143</v>
      </c>
    </row>
    <row r="38" spans="4:9" x14ac:dyDescent="0.3">
      <c r="D38" s="54" t="s">
        <v>109</v>
      </c>
      <c r="E38" s="53" t="s">
        <v>112</v>
      </c>
      <c r="F38" s="3" t="s">
        <v>144</v>
      </c>
      <c r="G38" s="3" t="s">
        <v>144</v>
      </c>
      <c r="H38" s="3" t="s">
        <v>144</v>
      </c>
      <c r="I38" s="3" t="s">
        <v>144</v>
      </c>
    </row>
    <row r="39" spans="4:9" x14ac:dyDescent="0.3">
      <c r="D39" s="94" t="s">
        <v>111</v>
      </c>
      <c r="E39" s="53" t="s">
        <v>114</v>
      </c>
      <c r="F39" s="3" t="s">
        <v>145</v>
      </c>
      <c r="G39" s="3" t="s">
        <v>145</v>
      </c>
      <c r="H39" s="3" t="s">
        <v>145</v>
      </c>
      <c r="I39" s="3" t="s">
        <v>145</v>
      </c>
    </row>
    <row r="40" spans="4:9" x14ac:dyDescent="0.3">
      <c r="D40" s="54" t="s">
        <v>113</v>
      </c>
      <c r="E40" s="53" t="s">
        <v>116</v>
      </c>
      <c r="F40" s="3" t="s">
        <v>146</v>
      </c>
      <c r="G40" s="3" t="s">
        <v>146</v>
      </c>
      <c r="H40" s="3" t="s">
        <v>146</v>
      </c>
      <c r="I40" s="3" t="s">
        <v>146</v>
      </c>
    </row>
    <row r="41" spans="4:9" x14ac:dyDescent="0.3">
      <c r="D41" s="94" t="s">
        <v>115</v>
      </c>
      <c r="E41" s="53" t="s">
        <v>118</v>
      </c>
      <c r="G41" s="1"/>
      <c r="H41" s="1"/>
      <c r="I41" s="1"/>
    </row>
    <row r="42" spans="4:9" x14ac:dyDescent="0.3">
      <c r="D42" s="54" t="s">
        <v>117</v>
      </c>
      <c r="E42" s="53" t="s">
        <v>120</v>
      </c>
      <c r="G42" s="1"/>
      <c r="H42" s="1"/>
      <c r="I42" s="1"/>
    </row>
    <row r="43" spans="4:9" x14ac:dyDescent="0.3">
      <c r="D43" s="94" t="s">
        <v>119</v>
      </c>
      <c r="E43" s="53" t="s">
        <v>131</v>
      </c>
      <c r="G43" s="1"/>
      <c r="H43" s="1"/>
      <c r="I43" s="1"/>
    </row>
    <row r="44" spans="4:9" x14ac:dyDescent="0.3">
      <c r="D44" s="54" t="s">
        <v>126</v>
      </c>
      <c r="E44" s="53" t="s">
        <v>132</v>
      </c>
      <c r="G44" s="1"/>
      <c r="H44" s="1"/>
      <c r="I44" s="1"/>
    </row>
    <row r="45" spans="4:9" x14ac:dyDescent="0.3">
      <c r="D45"/>
      <c r="E45"/>
      <c r="H45" s="1"/>
      <c r="I45" s="1"/>
    </row>
    <row r="46" spans="4:9" x14ac:dyDescent="0.3">
      <c r="D46"/>
      <c r="E46"/>
      <c r="H46" s="1"/>
      <c r="I46" s="1"/>
    </row>
    <row r="47" spans="4:9" x14ac:dyDescent="0.3">
      <c r="D47"/>
      <c r="E47"/>
    </row>
    <row r="48" spans="4:9" x14ac:dyDescent="0.3">
      <c r="D48"/>
      <c r="E48"/>
    </row>
    <row r="49" spans="4:5" x14ac:dyDescent="0.3">
      <c r="D49" s="54"/>
      <c r="E49"/>
    </row>
    <row r="50" spans="4:5" x14ac:dyDescent="0.3">
      <c r="E50"/>
    </row>
    <row r="55" spans="4:5" x14ac:dyDescent="0.3">
      <c r="D55"/>
      <c r="E55"/>
    </row>
    <row r="56" spans="4:5" x14ac:dyDescent="0.3">
      <c r="D56"/>
      <c r="E56"/>
    </row>
  </sheetData>
  <sheetProtection algorithmName="SHA-512" hashValue="BgrFwf7ZNN2QRZkTtChk3gOwxY009qShF0sVKwrbzCZ26tcs38dWLIsNJJcLOX4Vrm7crPWIFO13ezDYNyne8g==" saltValue="Nl0cKS3jNOPb3Gkebjt7IA==" spinCount="100000" sheet="1" objects="1" scenarios="1" selectLockedCells="1" selectUnlockedCells="1"/>
  <mergeCells count="1">
    <mergeCell ref="D10:H10"/>
  </mergeCells>
  <phoneticPr fontId="18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9C977F-F031-4A85-9D02-7735B2B19E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Affiliate Agreement Form</vt:lpstr>
      <vt:lpstr>E-Submission Acknowledgement</vt:lpstr>
      <vt:lpstr>Registration (Team Kyorugi)</vt:lpstr>
      <vt:lpstr>Registration (Indiv Kyorugi) </vt:lpstr>
      <vt:lpstr>Source Sheet</vt:lpstr>
      <vt:lpstr>Age</vt:lpstr>
      <vt:lpstr>Belt</vt:lpstr>
      <vt:lpstr>Cadet</vt:lpstr>
      <vt:lpstr>Junior</vt:lpstr>
      <vt:lpstr>Master1</vt:lpstr>
      <vt:lpstr>Master2</vt:lpstr>
      <vt:lpstr>'Affiliate Agreement Form'!Print_Area</vt:lpstr>
      <vt:lpstr>Senior1</vt:lpstr>
      <vt:lpstr>Senior2</vt:lpstr>
      <vt:lpstr>TJunior</vt:lpstr>
      <vt:lpstr>TSenior1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Evonne Kua</dc:creator>
  <cp:lastModifiedBy>Evonne Kua</cp:lastModifiedBy>
  <cp:lastPrinted>2024-08-12T11:25:33Z</cp:lastPrinted>
  <dcterms:created xsi:type="dcterms:W3CDTF">2023-08-10T08:46:39Z</dcterms:created>
  <dcterms:modified xsi:type="dcterms:W3CDTF">2024-08-12T11:25:35Z</dcterms:modified>
</cp:coreProperties>
</file>